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falmitcl001.ltdalarna.se\users$\feltob\Desktop\Covid-19\"/>
    </mc:Choice>
  </mc:AlternateContent>
  <bookViews>
    <workbookView xWindow="0" yWindow="0" windowWidth="19200" windowHeight="6470"/>
  </bookViews>
  <sheets>
    <sheet name="EPM diarie" sheetId="2" r:id="rId1"/>
  </sheets>
  <definedNames>
    <definedName name="_xlnm._FilterDatabase" localSheetId="0" hidden="1">'EPM diarie'!$A$1:$V$730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40" i="2" l="1"/>
  <c r="U41" i="2"/>
  <c r="U42" i="2"/>
  <c r="U43" i="2"/>
  <c r="U44" i="2"/>
  <c r="U45" i="2"/>
  <c r="U46" i="2"/>
  <c r="U47" i="2" l="1"/>
  <c r="T40" i="2" l="1"/>
  <c r="T41" i="2"/>
  <c r="T42" i="2"/>
  <c r="T43" i="2"/>
  <c r="T44" i="2"/>
  <c r="T45" i="2"/>
  <c r="T46" i="2"/>
  <c r="S46" i="2" l="1"/>
  <c r="R46" i="2"/>
  <c r="Q46" i="2"/>
  <c r="P46" i="2"/>
  <c r="O46" i="2"/>
  <c r="N46" i="2"/>
  <c r="M46" i="2"/>
  <c r="S45" i="2"/>
  <c r="R45" i="2"/>
  <c r="Q45" i="2"/>
  <c r="P45" i="2"/>
  <c r="O45" i="2"/>
  <c r="N45" i="2"/>
  <c r="M45" i="2"/>
  <c r="S44" i="2"/>
  <c r="R44" i="2"/>
  <c r="Q44" i="2"/>
  <c r="P44" i="2"/>
  <c r="O44" i="2"/>
  <c r="N44" i="2"/>
  <c r="M44" i="2"/>
  <c r="S43" i="2"/>
  <c r="R43" i="2"/>
  <c r="Q43" i="2"/>
  <c r="P43" i="2"/>
  <c r="O43" i="2"/>
  <c r="N43" i="2"/>
  <c r="M43" i="2"/>
  <c r="S42" i="2"/>
  <c r="R42" i="2"/>
  <c r="Q42" i="2"/>
  <c r="P42" i="2"/>
  <c r="O42" i="2"/>
  <c r="N42" i="2"/>
  <c r="M42" i="2"/>
  <c r="S41" i="2"/>
  <c r="R41" i="2"/>
  <c r="Q41" i="2"/>
  <c r="P41" i="2"/>
  <c r="O41" i="2"/>
  <c r="N41" i="2"/>
  <c r="M41" i="2"/>
  <c r="S40" i="2"/>
  <c r="R40" i="2"/>
  <c r="Q40" i="2"/>
  <c r="P40" i="2"/>
  <c r="O40" i="2"/>
  <c r="N40" i="2"/>
  <c r="M40" i="2"/>
  <c r="M34" i="2"/>
  <c r="M33" i="2"/>
  <c r="M32" i="2"/>
  <c r="S26" i="2"/>
  <c r="R26" i="2"/>
  <c r="Q26" i="2"/>
  <c r="P26" i="2"/>
  <c r="O26" i="2"/>
  <c r="N26" i="2"/>
  <c r="M26" i="2"/>
  <c r="S25" i="2"/>
  <c r="R25" i="2"/>
  <c r="Q25" i="2"/>
  <c r="P25" i="2"/>
  <c r="O25" i="2"/>
  <c r="N25" i="2"/>
  <c r="M25" i="2"/>
  <c r="S24" i="2"/>
  <c r="R24" i="2"/>
  <c r="Q24" i="2"/>
  <c r="P24" i="2"/>
  <c r="O24" i="2"/>
  <c r="N24" i="2"/>
  <c r="M24" i="2"/>
  <c r="S23" i="2"/>
  <c r="R23" i="2"/>
  <c r="Q23" i="2"/>
  <c r="P23" i="2"/>
  <c r="O23" i="2"/>
  <c r="N23" i="2"/>
  <c r="M23" i="2"/>
  <c r="S22" i="2"/>
  <c r="R22" i="2"/>
  <c r="Q22" i="2"/>
  <c r="P22" i="2"/>
  <c r="O22" i="2"/>
  <c r="N22" i="2"/>
  <c r="M22" i="2"/>
  <c r="S21" i="2"/>
  <c r="R21" i="2"/>
  <c r="Q21" i="2"/>
  <c r="P21" i="2"/>
  <c r="O21" i="2"/>
  <c r="N21" i="2"/>
  <c r="M21" i="2"/>
  <c r="S20" i="2"/>
  <c r="R20" i="2"/>
  <c r="Q20" i="2"/>
  <c r="P20" i="2"/>
  <c r="O20" i="2"/>
  <c r="N20" i="2"/>
  <c r="M20" i="2"/>
  <c r="S16" i="2"/>
  <c r="R16" i="2"/>
  <c r="Q16" i="2"/>
  <c r="P16" i="2"/>
  <c r="O16" i="2"/>
  <c r="N16" i="2"/>
  <c r="M16" i="2"/>
  <c r="S15" i="2"/>
  <c r="R15" i="2"/>
  <c r="Q15" i="2"/>
  <c r="P15" i="2"/>
  <c r="O15" i="2"/>
  <c r="N15" i="2"/>
  <c r="M15" i="2"/>
  <c r="S14" i="2"/>
  <c r="R14" i="2"/>
  <c r="Q14" i="2"/>
  <c r="P14" i="2"/>
  <c r="O14" i="2"/>
  <c r="N14" i="2"/>
  <c r="M14" i="2"/>
  <c r="S13" i="2"/>
  <c r="R13" i="2"/>
  <c r="Q13" i="2"/>
  <c r="P13" i="2"/>
  <c r="O13" i="2"/>
  <c r="N13" i="2"/>
  <c r="M13" i="2"/>
  <c r="S12" i="2"/>
  <c r="R12" i="2"/>
  <c r="Q12" i="2"/>
  <c r="P12" i="2"/>
  <c r="O12" i="2"/>
  <c r="N12" i="2"/>
  <c r="M12" i="2"/>
  <c r="S11" i="2"/>
  <c r="R11" i="2"/>
  <c r="Q11" i="2"/>
  <c r="P11" i="2"/>
  <c r="O11" i="2"/>
  <c r="N11" i="2"/>
  <c r="M11" i="2"/>
  <c r="S10" i="2"/>
  <c r="R10" i="2"/>
  <c r="Q10" i="2"/>
  <c r="P10" i="2"/>
  <c r="O10" i="2"/>
  <c r="N10" i="2"/>
  <c r="M10" i="2"/>
  <c r="S9" i="2"/>
  <c r="R9" i="2"/>
  <c r="Q9" i="2"/>
  <c r="P9" i="2"/>
  <c r="O9" i="2"/>
  <c r="N9" i="2"/>
  <c r="M9" i="2"/>
  <c r="Q17" i="2" l="1"/>
  <c r="P47" i="2"/>
  <c r="M47" i="2"/>
  <c r="Q47" i="2"/>
  <c r="P17" i="2"/>
  <c r="N17" i="2"/>
  <c r="O17" i="2"/>
  <c r="S17" i="2"/>
  <c r="O47" i="2"/>
  <c r="S47" i="2"/>
  <c r="R17" i="2"/>
  <c r="M35" i="2"/>
  <c r="T20" i="2"/>
  <c r="T9" i="2"/>
  <c r="T16" i="2"/>
  <c r="T47" i="2" s="1"/>
  <c r="N47" i="2"/>
  <c r="R47" i="2"/>
  <c r="Q28" i="2"/>
  <c r="N28" i="2"/>
  <c r="R28" i="2"/>
  <c r="O29" i="2"/>
  <c r="S29" i="2"/>
  <c r="P28" i="2"/>
  <c r="M17" i="2"/>
  <c r="O27" i="2"/>
  <c r="S27" i="2"/>
  <c r="O28" i="2"/>
  <c r="S28" i="2"/>
  <c r="P29" i="2"/>
  <c r="P27" i="2"/>
  <c r="M29" i="2"/>
  <c r="Q29" i="2"/>
  <c r="M27" i="2"/>
  <c r="Q27" i="2"/>
  <c r="M28" i="2"/>
  <c r="N29" i="2"/>
  <c r="R29" i="2"/>
  <c r="N27" i="2"/>
  <c r="R27" i="2"/>
  <c r="T17" i="2" l="1"/>
  <c r="T27" i="2"/>
</calcChain>
</file>

<file path=xl/sharedStrings.xml><?xml version="1.0" encoding="utf-8"?>
<sst xmlns="http://schemas.openxmlformats.org/spreadsheetml/2006/main" count="5821" uniqueCount="1993">
  <si>
    <t>2020-01365</t>
  </si>
  <si>
    <t>2020-01522</t>
  </si>
  <si>
    <t>2020-01523</t>
  </si>
  <si>
    <t>2020-01608</t>
  </si>
  <si>
    <t>2020-01705</t>
  </si>
  <si>
    <t>2020-01783</t>
  </si>
  <si>
    <t>2020-01875</t>
  </si>
  <si>
    <t>2020-01973</t>
  </si>
  <si>
    <t>2020-01977</t>
  </si>
  <si>
    <t>2020-02093</t>
  </si>
  <si>
    <t>2020-02122</t>
  </si>
  <si>
    <t>2020-02183</t>
  </si>
  <si>
    <t>2020-02189</t>
  </si>
  <si>
    <t>2020-02185</t>
  </si>
  <si>
    <t>2020-02218</t>
  </si>
  <si>
    <t>2020-02444</t>
  </si>
  <si>
    <t>2020-02446</t>
  </si>
  <si>
    <t>2020-02520</t>
  </si>
  <si>
    <t>2020-02550</t>
  </si>
  <si>
    <t>2020-02580</t>
  </si>
  <si>
    <t>2020-02582</t>
  </si>
  <si>
    <t>2020-02592</t>
  </si>
  <si>
    <t>2020-02664</t>
  </si>
  <si>
    <t>2020-02747</t>
  </si>
  <si>
    <t>2020-02860</t>
  </si>
  <si>
    <t>Region Västerbotten</t>
  </si>
  <si>
    <t>Region Stockholm</t>
  </si>
  <si>
    <t>Karolinska Institutet</t>
  </si>
  <si>
    <t>Västra Götalandsregionen</t>
  </si>
  <si>
    <t>Capio S:t Görans sjukhus</t>
  </si>
  <si>
    <t>Region Örebro län</t>
  </si>
  <si>
    <t>Region Skåne</t>
  </si>
  <si>
    <t>Thermo Fisher Scientific</t>
  </si>
  <si>
    <t>Region Östergötland</t>
  </si>
  <si>
    <t>Region Jönköpings län</t>
  </si>
  <si>
    <t>Danderyds sjukhus AB</t>
  </si>
  <si>
    <t>Region Uppsala</t>
  </si>
  <si>
    <t>Norra</t>
  </si>
  <si>
    <t>Uppsala-Örebro</t>
  </si>
  <si>
    <t>Stockholms</t>
  </si>
  <si>
    <t>Sydöstra</t>
  </si>
  <si>
    <t>Västra</t>
  </si>
  <si>
    <t>Södra</t>
  </si>
  <si>
    <t>Oklart</t>
  </si>
  <si>
    <t>Ink datum</t>
  </si>
  <si>
    <t>Ärendetyp</t>
  </si>
  <si>
    <t>Diarienr</t>
  </si>
  <si>
    <t>Ärendemening</t>
  </si>
  <si>
    <t>Beslutsdatum</t>
  </si>
  <si>
    <t>Beslutsutgång</t>
  </si>
  <si>
    <t>Sjukvårdsregion</t>
  </si>
  <si>
    <t>Medicin</t>
  </si>
  <si>
    <t>A En huvudman</t>
  </si>
  <si>
    <t>2020-00190</t>
  </si>
  <si>
    <t>Prediktion av sepsis med en dataalgoritm hos patienter inlagda på Intensivvårdsavdelning, en
randomiserad klinisk valideringsstudie (SEP-SE-02).</t>
  </si>
  <si>
    <t>Fredrik  Sjövall</t>
  </si>
  <si>
    <t>Godkänd med villkor</t>
  </si>
  <si>
    <t>Mappning av huvudmän mot sjukvårdsregionerna</t>
  </si>
  <si>
    <t>D Personuppgifter</t>
  </si>
  <si>
    <t>2020-00909</t>
  </si>
  <si>
    <t>COVID-19 interaktion med värd vävnader</t>
  </si>
  <si>
    <t>Ali Mirazimi</t>
  </si>
  <si>
    <t>Folkhälsomyndigheten</t>
  </si>
  <si>
    <t>Rådgivande yttrande</t>
  </si>
  <si>
    <t>Övrig</t>
  </si>
  <si>
    <t>2020-01045</t>
  </si>
  <si>
    <t>Voice diagnostics: appbaserad röstdiagnostik. Akustisk röstmätning som markör för rösthälsa samt för somatisk eller neurologisk sjukdom</t>
  </si>
  <si>
    <t>Susanna Whitling</t>
  </si>
  <si>
    <t>Lunds universitet</t>
  </si>
  <si>
    <t>Godkänd</t>
  </si>
  <si>
    <t>2020-02178</t>
  </si>
  <si>
    <t>2020-01302</t>
  </si>
  <si>
    <t>COVID-IVA. En prospektiv karaktärisering av svenska intensivvårdade patienter med konstaterad COVID-19 infektion</t>
  </si>
  <si>
    <t>Jonathan Grip</t>
  </si>
  <si>
    <t>2020-02202</t>
  </si>
  <si>
    <t>2020-01351</t>
  </si>
  <si>
    <t>Pandemin med COVID-19 och dess påverkan på patienter med immunmodulerande behandling</t>
  </si>
  <si>
    <t>Pontus Karling</t>
  </si>
  <si>
    <t>Umeå universitet</t>
  </si>
  <si>
    <t>Avslag</t>
  </si>
  <si>
    <t>2020-02809</t>
  </si>
  <si>
    <t>Sökord (ärendemening):</t>
  </si>
  <si>
    <t>cov</t>
  </si>
  <si>
    <t>(om sökord lämnas tom inkluderas alla ansökningar)</t>
  </si>
  <si>
    <t>B Flera huvudmän</t>
  </si>
  <si>
    <t>Kirurgi under pandemin COVID-19: en internationell studie (CovidSurg)</t>
  </si>
  <si>
    <t>Malin Sund</t>
  </si>
  <si>
    <t>EPM Covid-19 ansökningar</t>
  </si>
  <si>
    <t>F Ändringsansökan</t>
  </si>
  <si>
    <t>2020-01385</t>
  </si>
  <si>
    <t>Förbättrad riskprediktion, tidig diagnos och prognosbedömning av allvarliga vårdhändelser/vårdskador på sjukhus</t>
  </si>
  <si>
    <t>Pontus Naucler</t>
  </si>
  <si>
    <t>Stockholms läns landsting</t>
  </si>
  <si>
    <t>C Flera huvudmän – samband</t>
  </si>
  <si>
    <t>E Klinisk läkemedel</t>
  </si>
  <si>
    <t>2020-01396</t>
  </si>
  <si>
    <t>Åtgärder för minskad luftsmitta till vårdpersonal i möte med patienter</t>
  </si>
  <si>
    <t>Jakob Löndahl</t>
  </si>
  <si>
    <t>2020-01406</t>
  </si>
  <si>
    <t>Hälsoeffekter av Covid-19 i Sverige</t>
  </si>
  <si>
    <t>Gustaf Edgren</t>
  </si>
  <si>
    <t>2020-01407</t>
  </si>
  <si>
    <t>Riskfaktorer och kompetenser i ungdomen</t>
  </si>
  <si>
    <t>Emma Sorbring</t>
  </si>
  <si>
    <t>Högskolan Väst</t>
  </si>
  <si>
    <t>Avskriven (återtagen ansökan)</t>
  </si>
  <si>
    <t>2020-01423</t>
  </si>
  <si>
    <t>(COVID-19)
Kan sorkfeber orsaka en ökad risk för andra svåra sjukdomar och/eller för tidig död? Studier på hur vi påverkas vid akut, och efter genomgången, sorkfeber</t>
  </si>
  <si>
    <t>Jonas Klingström</t>
  </si>
  <si>
    <t>2020-01429</t>
  </si>
  <si>
    <t>SimPID - Systemimmunologisk analys av immunsystemets sammansättning och funktion hos friska individer och patienter med immunbristsjukdom</t>
  </si>
  <si>
    <t>Petter Brodin</t>
  </si>
  <si>
    <t>Avvisad (annan orsak)</t>
  </si>
  <si>
    <t>2020-01449</t>
  </si>
  <si>
    <t>Sustainable UNiversity Life (SUN): Den ökande psykiska ohälsan hos studenter</t>
  </si>
  <si>
    <t>Eva Skillgate</t>
  </si>
  <si>
    <t>Delvis godkänd eller godkänd med villkor</t>
  </si>
  <si>
    <t>2020-01465</t>
  </si>
  <si>
    <t>Nationell kartläggning och e-hälsointerventioner för psykisk ohälsa bland svenska universitetsstudenter: Svenskt partnerskap i WHO-World Mental Health International College Student (WMH-ICS) studien:  En pilotstudie avseende enkätens genomförbarhet och initiala prevalenssiffror</t>
  </si>
  <si>
    <t>Anne H Berman</t>
  </si>
  <si>
    <t>Uppsala universitet</t>
  </si>
  <si>
    <t>2020-01477</t>
  </si>
  <si>
    <t>Covid-19 - populationsbaserade studier av intensivvårdade patienter</t>
  </si>
  <si>
    <t>Emma Larsson</t>
  </si>
  <si>
    <t>Inkomna (beslut ännu inte taget)</t>
  </si>
  <si>
    <t>2020-01479</t>
  </si>
  <si>
    <t>Plasma från personer som tillfrisknat från SARS-CoV-2 Coronainfektion som behandling vid akut COVID-19-sjukdom</t>
  </si>
  <si>
    <t>Joakim Dillner</t>
  </si>
  <si>
    <t>Totalt</t>
  </si>
  <si>
    <t>2020-01481</t>
  </si>
  <si>
    <t>Extrakorporal membranoxygenering vid akut andningssvikt på grund av coronavirusinfektion (COVID-19)</t>
  </si>
  <si>
    <t>Lars Broman</t>
  </si>
  <si>
    <t>2020-01493</t>
  </si>
  <si>
    <t>Att tillhöra riskgruppen. Coronapandemins konsekvenser för äldres hälsa och vardag.</t>
  </si>
  <si>
    <t>Marianne Granbom</t>
  </si>
  <si>
    <t>2020-01499</t>
  </si>
  <si>
    <t>COVID-19-infektionens påverkan på graviditet, förlossning och nyföddhetstid och framtida hälsa hos mamma och barn</t>
  </si>
  <si>
    <t>Olof Stephansson</t>
  </si>
  <si>
    <t>2020-01500</t>
  </si>
  <si>
    <t>Utveckling av teknik för provtagning på människa av en exakt volym kapillärblod och plasma samlat på filterpapper</t>
  </si>
  <si>
    <t>Olof Beck</t>
  </si>
  <si>
    <t>2020-01501</t>
  </si>
  <si>
    <t>Kriskommunikation och samhällsförtroende i det multipublika samhället (KRISAMS) - panelstudien</t>
  </si>
  <si>
    <t>Bengt Johansson</t>
  </si>
  <si>
    <t>Göteborgs universitet</t>
  </si>
  <si>
    <t>2020-01521</t>
  </si>
  <si>
    <t>Omställning av närsjukvården som svar på covid-19-utbrottet: en studie av krisorganisationen i Stockholms läns sjukvårdsområde</t>
  </si>
  <si>
    <t>John Övretveit</t>
  </si>
  <si>
    <t>En randomiserad fas 3 studie för att utvärdera säkerheten och den antivirala aktiviteten av remdesivir (GS-5734TM) hos deltagare med måttlig covid-19, jämfört med standardvård</t>
  </si>
  <si>
    <t>Soo Aleman</t>
  </si>
  <si>
    <t>En randomiserad fas 3 studie för att utvärdera säkerheten och den antivirala aktiviteten av remdesivir (GS-5734TM) hos deltagare med svår COVID-19 </t>
  </si>
  <si>
    <t>2020-01524</t>
  </si>
  <si>
    <t>Frekvensen av Covid-19 positivitet hos barn som screenas inför operation på Karolinska Universitetssjukhuset</t>
  </si>
  <si>
    <t>Andreas Andersson</t>
  </si>
  <si>
    <t>2020-01533</t>
  </si>
  <si>
    <t>Det sociala arbetet under press: de sociala, kulturella och organisatoriska effekterna av COVID-19 på kommuners välfärdsstruktur samt civilsamhällets organisationer</t>
  </si>
  <si>
    <t>Kristofer Hansson</t>
  </si>
  <si>
    <t>Malmö universitet</t>
  </si>
  <si>
    <t>2020-01551</t>
  </si>
  <si>
    <t>Covid-19, diagnostisk metod för att mäta antikroppsnivåer hod blodgivare i Stockholm.</t>
  </si>
  <si>
    <t>Qiang Pan-Hammarström</t>
  </si>
  <si>
    <t>Andel i regionen (% av godkända)</t>
  </si>
  <si>
    <t>2020-01554</t>
  </si>
  <si>
    <t>Behandling av svår coronavirus infektion med antisekretorisk faktor</t>
  </si>
  <si>
    <t>Peter Siesjö</t>
  </si>
  <si>
    <t>Andel i regionen (% godkända plus inkomna)</t>
  </si>
  <si>
    <t>2020-01556</t>
  </si>
  <si>
    <t>Läkemedel som påverkar ACE2 och COVID-19-prognos</t>
  </si>
  <si>
    <t>Johan Sundström</t>
  </si>
  <si>
    <t>2020-01557</t>
  </si>
  <si>
    <t>Virus och värdinteraktioner, immunsvar och sjukdomsutfall vid Covid-19 infektion.</t>
  </si>
  <si>
    <t>Johan Normark</t>
  </si>
  <si>
    <t>Avdelning</t>
  </si>
  <si>
    <t>2020-01558</t>
  </si>
  <si>
    <t>Studier på patienter med SARS-Cov-2 infektion (COVID-19 sjukdom)</t>
  </si>
  <si>
    <t>Soo Aleman m.fl.</t>
  </si>
  <si>
    <t>Karolinska universitetssjukhuset m.fl.</t>
  </si>
  <si>
    <t>2020-01569</t>
  </si>
  <si>
    <t>En retrospektiv jämförelse av kliniska,elektrokardiografiska och ultraljudskarakteristika samt kliniskt utfall hos patienter med Takutsubo syndrom jämfört med patienter med akut hjärtinfarkt</t>
  </si>
  <si>
    <t>Björn Redfors</t>
  </si>
  <si>
    <t>2020-01572</t>
  </si>
  <si>
    <t>Kirurgi under pågående COVID-19-epidemi.</t>
  </si>
  <si>
    <t>Andreas Älgå</t>
  </si>
  <si>
    <t>Södersjukhuset AB</t>
  </si>
  <si>
    <t>2020-01577</t>
  </si>
  <si>
    <t>Anatomisk och funktionell plastocotet inom, primary luktkortex</t>
  </si>
  <si>
    <t>Johan Lundström</t>
  </si>
  <si>
    <t>2020-01590</t>
  </si>
  <si>
    <t>Känslor och åsikter i relation till Covid-19</t>
  </si>
  <si>
    <t>Emma Renström</t>
  </si>
  <si>
    <t>2020-01598</t>
  </si>
  <si>
    <t>Hypertoni, behandling med RAS-blockad och insjuknande i Covid-19</t>
  </si>
  <si>
    <t>Per Svensson</t>
  </si>
  <si>
    <t>Antal inkomna akumulerat till slutet av månad</t>
  </si>
  <si>
    <t>2020-01600</t>
  </si>
  <si>
    <t>Äldre personers upplevelse av risk och psykisk hälsa i förhållande till Covid -19</t>
  </si>
  <si>
    <t>Johanna Gustavsson</t>
  </si>
  <si>
    <t>Karlstads universitet</t>
  </si>
  <si>
    <t>Behandling med inhalerad kväveoxid hos patienter med COVID-19 infektion och respiratorbehandling.</t>
  </si>
  <si>
    <t>Göran Hedenstierna</t>
  </si>
  <si>
    <t>Februari</t>
  </si>
  <si>
    <t>Mars</t>
  </si>
  <si>
    <t>April</t>
  </si>
  <si>
    <t>Maj</t>
  </si>
  <si>
    <t>Juni</t>
  </si>
  <si>
    <t>Juli</t>
  </si>
  <si>
    <t>Augusti</t>
  </si>
  <si>
    <t>2020-01612</t>
  </si>
  <si>
    <t>Covid-19, studie av antikroppssvaret mot SARS-CoV2 infektion medelst singel cell PCR och framställning av monoklonala antikroppar</t>
  </si>
  <si>
    <t>2020-01620</t>
  </si>
  <si>
    <t>Studier av pågående och genomgången SARS-CoV-2 infektion (som orsakar COVID-19) på akutsjukhus i Stockholms län</t>
  </si>
  <si>
    <t>2020-01623</t>
  </si>
  <si>
    <t>Prospektiv studie av njursvikt-mediatorer i blod, urin och luftvägssekret hos intensivvårdspatienter</t>
  </si>
  <si>
    <t>Robert Frithiof</t>
  </si>
  <si>
    <t>2020-01626</t>
  </si>
  <si>
    <t>Effekterna av COVID-19 pandemin på perinatal psykisk hälsa: En multinationell studie</t>
  </si>
  <si>
    <t>Simone Schwank</t>
  </si>
  <si>
    <t>2020-01641</t>
  </si>
  <si>
    <t>"We are in this together?" En jämförande analys av attityder till den danska och svenska regeringens respons på covid-19-pandemin 2020</t>
  </si>
  <si>
    <t>Julie Hassing Nielsen</t>
  </si>
  <si>
    <t>2020-01644</t>
  </si>
  <si>
    <t>En randomiserad studie som utvärderar säkerhet och effekt av två doseringsförfaranden vid långtidsbehandling med  rituximab vid multipel skleros</t>
  </si>
  <si>
    <t>Anders Svenningsson</t>
  </si>
  <si>
    <t>2020-01647</t>
  </si>
  <si>
    <t>Fas 3 studie jämförande rituximab mot dimetylfumarat vid tidig skovvis multipel skleros eller kliniskt isolerat syndrom</t>
  </si>
  <si>
    <t>2020-01649</t>
  </si>
  <si>
    <t>Serologitester för anti-SARS-CoV-2 som orsakar COVID-19</t>
  </si>
  <si>
    <t>Anna Fogdell-Hahn</t>
  </si>
  <si>
    <t>2020-01650</t>
  </si>
  <si>
    <t>Klinisk prövning med första linjens behandling av myelom: IRD induktionsbehandling, stamcellsmobilisering, autolog stamcellstransplantation, konsolidering och underhållsbehandling med lenalidomid eller lenalidomide och ixazomib.</t>
  </si>
  <si>
    <t>Hareth Nahi</t>
  </si>
  <si>
    <t>2020-01653</t>
  </si>
  <si>
    <t>The COMMUNITY study - COVID-19 Biomarkers and Immunity</t>
  </si>
  <si>
    <t>Charlotte Thålin</t>
  </si>
  <si>
    <t>2020-01658</t>
  </si>
  <si>
    <t>COVID-19 GWAS: Genomtäckande associationsstudie av slutenvårdspatienter med covid-19</t>
  </si>
  <si>
    <t>Hugo Zeberg</t>
  </si>
  <si>
    <t>2020-01662</t>
  </si>
  <si>
    <t>Internet-levererad kognitiv beteendeterapi för barn med tvångssyndrom- en pilotstudie i två steg</t>
  </si>
  <si>
    <t>Eva Serlachius</t>
  </si>
  <si>
    <t>2020-01666</t>
  </si>
  <si>
    <t>En randomiserad, dubbelblind, placebokontrollerad (fas IIb) studie med dubbelblind fortsättning för att utvärdera effekt och säkerhet av Vamorolone hos gående pojkar med Duchennes muskeldystrofi (DMD)</t>
  </si>
  <si>
    <t>Mar Tulinius</t>
  </si>
  <si>
    <t>2020-01669</t>
  </si>
  <si>
    <t>Effekt av Evolocumab på patienter med hög kardiovaskulär risk utan tidigare hjärtinfarkt eller stroke</t>
  </si>
  <si>
    <t>Jacob Odenstedt</t>
  </si>
  <si>
    <t>2020-01670</t>
  </si>
  <si>
    <t>Covid-19: Analys av förbättrade analysmetoder</t>
  </si>
  <si>
    <t>Henrik Grönberg</t>
  </si>
  <si>
    <t>2020-01671</t>
  </si>
  <si>
    <t>Genuttryck vid lunginflammation</t>
  </si>
  <si>
    <t>Magnus Paulsson</t>
  </si>
  <si>
    <t>2020-01675</t>
  </si>
  <si>
    <t>Luftvägshantering av Covidpatienter. En internationell
observationell studie "IntubateCovid"</t>
  </si>
  <si>
    <t>Malin Jonsson Fagerlund</t>
  </si>
  <si>
    <t>2020-01694</t>
  </si>
  <si>
    <t>En nationell registerstudie av patienter med kronisk lymfatisk leukemi</t>
  </si>
  <si>
    <t>Lotta Hansson</t>
  </si>
  <si>
    <t>2020-01702</t>
  </si>
  <si>
    <t>Undersökning av covid-19 virus i tandvårdsmiljö för riskbedömning och prevention- KI Dnr 4-1235/2020</t>
  </si>
  <si>
    <t>Margaret Sällberg Chen</t>
  </si>
  <si>
    <t>Hyperbar oxygenbehandling vid sviktande lungfunktion från COVID-19 lunginflammation</t>
  </si>
  <si>
    <t>Peter Lindholm</t>
  </si>
  <si>
    <t>Karolinska Institutet m.fl.</t>
  </si>
  <si>
    <t>2020-01719</t>
  </si>
  <si>
    <t>Utvärdering av en kort internetförmedlad behandling för allvarlig oro över Covid-19: en randomiserad kontrollerad studie</t>
  </si>
  <si>
    <t>Erik M Andersson</t>
  </si>
  <si>
    <t>2020-01724</t>
  </si>
  <si>
    <t>Tidig diagnostik av akuta infektioner</t>
  </si>
  <si>
    <t>Karlis Pauksens</t>
  </si>
  <si>
    <t>2020-01731</t>
  </si>
  <si>
    <t>Effekter på patienter som genomgått allogen stamcellstransplantation eller cellterapi av COVID-19 inklusive effekter av att skydda patienter from smitta</t>
  </si>
  <si>
    <t>Andreas Björklund</t>
  </si>
  <si>
    <t>2020-01737</t>
  </si>
  <si>
    <t>Tidig samspelsbaserad intervention för extremt prematurfödda barn</t>
  </si>
  <si>
    <t>Ulrika Ådén</t>
  </si>
  <si>
    <t>2020-01741</t>
  </si>
  <si>
    <t>Patienten i förarsätet! Implementering av patient-drivna innovationer för samvård</t>
  </si>
  <si>
    <t>Henna Hasson</t>
  </si>
  <si>
    <t>2020-01744</t>
  </si>
  <si>
    <t>Behandling med konvalescentplasma till patienter med Covid-19 infektion</t>
  </si>
  <si>
    <t>Mona Landin Olsson</t>
  </si>
  <si>
    <t>2020-01746</t>
  </si>
  <si>
    <t>Skattning av funktionsnivå och skörhet hos hospitaliserade patienter med covid-19 och dess betydelse för mortalitet och fortsatt hospitalisering</t>
  </si>
  <si>
    <t>Andreas Palm</t>
  </si>
  <si>
    <t>Region Gävleborg</t>
  </si>
  <si>
    <t>2020-01747</t>
  </si>
  <si>
    <t>Antikroppssvarets betydelse för virusdiversitet och symptombild vid covid-19</t>
  </si>
  <si>
    <t>Magnus Rasmussen</t>
  </si>
  <si>
    <t>2020-01752</t>
  </si>
  <si>
    <t>Laboratorieparametrar vid Covid-19, vilka är viktigast för diagnos, prognos och utfall?</t>
  </si>
  <si>
    <t>Jovan Antovic</t>
  </si>
  <si>
    <t>2020-01755</t>
  </si>
  <si>
    <t>OSCAR-studien: En enkät- och intervjuundersökning av personer som opererats för matstrupscancer i Sverige</t>
  </si>
  <si>
    <t>Pernilla Lagergren</t>
  </si>
  <si>
    <t>2020-01756</t>
  </si>
  <si>
    <t>Studier av orsaker, sjuklighet, behandlingsutfall, hälsovårdsutnyttjande och sjukfrånvaro vid kronisk inflammatorisk ledsjukdom</t>
  </si>
  <si>
    <t>Johan Askling</t>
  </si>
  <si>
    <t>2020-01757</t>
  </si>
  <si>
    <t>Kartläggning av immunceller i näsa och svalg vid luftvägsinfektion.</t>
  </si>
  <si>
    <t>Anna Smed Sörensen</t>
  </si>
  <si>
    <t>Karolinska universitetssjukhuset</t>
  </si>
  <si>
    <t>2020-01770</t>
  </si>
  <si>
    <t>Uppföljning av COVID19 patienter sjukhusvårdade i Region Stockholm</t>
  </si>
  <si>
    <t>Jan G Jakobsson</t>
  </si>
  <si>
    <t>2020-01771</t>
  </si>
  <si>
    <t>COVID-19: kliniska symtom i relation till virologiska, immunologiska och cellulära biomarkörer</t>
  </si>
  <si>
    <t>Magnus Gisslen</t>
  </si>
  <si>
    <t>2020-01774</t>
  </si>
  <si>
    <t>Utvärdering av lungfunktion med elektrisk impedanstomografi hos kritiskt sjuka Covid-19 patienter (Covid-19-Vent)</t>
  </si>
  <si>
    <t>Helena Odenstedt</t>
  </si>
  <si>
    <t>2020-01777</t>
  </si>
  <si>
    <t>Kulturella aktiviteter och psykologiskt välbefinnande under COVID-19-pandemin</t>
  </si>
  <si>
    <t>Fredrik Ullén</t>
  </si>
  <si>
    <t>2020-01780</t>
  </si>
  <si>
    <t>2020-01781</t>
  </si>
  <si>
    <t>COVID-19 infektion hos cancerpatienter</t>
  </si>
  <si>
    <t>Gunilla Enblad</t>
  </si>
  <si>
    <t>2020-01782</t>
  </si>
  <si>
    <t>Fallbeskrivning av kluster av COVID-19 med asytomatisk smitta; serologisk uppföljning</t>
  </si>
  <si>
    <t>Erik Salaneck</t>
  </si>
  <si>
    <t>Lungfunktionsmätning vid respiratorbehandling på operation och intensivvården. "LUNAR-studien" "Lungbarometric measurements in Normal And in Respiratory distressed lungs"</t>
  </si>
  <si>
    <t>Sophie Lindgren</t>
  </si>
  <si>
    <t>Västra Götalandsregionen m.fl.</t>
  </si>
  <si>
    <t>2020-01784</t>
  </si>
  <si>
    <t>”Covid-19 pandemin: Prioritering av patienter till intensivvård 
– Utveckling och implementering av etiskt beslutsstöd tillsammans med verksamheten ”</t>
  </si>
  <si>
    <t>Mia Svantesson-Sandberg</t>
  </si>
  <si>
    <t>2020-01785</t>
  </si>
  <si>
    <t>Psykisk och allmän hälsa bland svenskar under COVID-19-pandemin</t>
  </si>
  <si>
    <t>Patrick Sullivan</t>
  </si>
  <si>
    <t>2020-01786</t>
  </si>
  <si>
    <t>Binge-Eating Genetics Initiative BEGIN (forever detta Anorexia Genetics Initiative - ANGI)</t>
  </si>
  <si>
    <t>Cynthia Bulik</t>
  </si>
  <si>
    <t>2020-01787</t>
  </si>
  <si>
    <t>Detektion av SARS-CoV-2 på fomiter och i luft i och nära vårdutrymme för covid-19 patienter</t>
  </si>
  <si>
    <t>2020-01788</t>
  </si>
  <si>
    <t>Akut myokardskada hos patienter med Coid-19</t>
  </si>
  <si>
    <t>Martin Holzmann</t>
  </si>
  <si>
    <t>2020-01789</t>
  </si>
  <si>
    <t>Europeisk studie under pågående covid-19 pandemin för att ta reda på erfarenheter, upplevelser, åsikter och behov hos patienter och personal i primärvård</t>
  </si>
  <si>
    <t>Pär-Daniel Sundvall</t>
  </si>
  <si>
    <t>2020-01790</t>
  </si>
  <si>
    <t>Psykologiska strategier för hanterandet av Covid-19 pandemin</t>
  </si>
  <si>
    <t>Malin Anniko</t>
  </si>
  <si>
    <t>Örebro universitet</t>
  </si>
  <si>
    <t>2020-01795</t>
  </si>
  <si>
    <t>Psykologiskt stöd till vårdpersonal och chefer i samband med covid-19 pandemin</t>
  </si>
  <si>
    <t>Anna Finnes</t>
  </si>
  <si>
    <t>2020-01800</t>
  </si>
  <si>
    <t>Demografi och andra karakteristika, komorbiditet och riskfaktorer för Covid-19-insjuknande och prognos</t>
  </si>
  <si>
    <t>Fredrik Nyberg</t>
  </si>
  <si>
    <t>2020-01802</t>
  </si>
  <si>
    <t>Insamling av blodprover för validering och utvärdering av serologiska tester av Covid-19-patienter</t>
  </si>
  <si>
    <t>2020-01803</t>
  </si>
  <si>
    <t>Nationellt initiativ för att via en app i realtid kartlägga samhällspridningen av covid-19 i Sverige samt riskfaktorer för att drabbas av en allvarlig sjukdomsbild vid covid-19</t>
  </si>
  <si>
    <t>Paul Franks</t>
  </si>
  <si>
    <t>2020-01804</t>
  </si>
  <si>
    <t>Föräldrars erfarenheter av distansundervisning av barn och ungdomar under stängning av skolorna på grund av COVID-19</t>
  </si>
  <si>
    <t>Lisa Thorell</t>
  </si>
  <si>
    <t>2020-01806</t>
  </si>
  <si>
    <t>Utredning av hjärtats systoliska och diastoliska funktion mätt med konventionell och "strain" echokardiografi hos IVA-patienter med COVID-19 med speciell inriktning lungkretsloppets blodtryck (SPICE)</t>
  </si>
  <si>
    <t>Keti Dalla</t>
  </si>
  <si>
    <t>2020-01807</t>
  </si>
  <si>
    <t>Förändring över tid i andel blodgivare och gravida i Stockholm som genomgått SARS-CoV-2/Covid-19</t>
  </si>
  <si>
    <t>Jan Albert</t>
  </si>
  <si>
    <t>2020-01808</t>
  </si>
  <si>
    <t>Social närhet i en tid av fysisk distans: stödjande telefonsamtal med äldre personer under Covid-19-krisen</t>
  </si>
  <si>
    <t>Marcus Persson</t>
  </si>
  <si>
    <t>Linköpings universitet</t>
  </si>
  <si>
    <t>2020-01809</t>
  </si>
  <si>
    <t>Spel om pengar och spelproblem under coronapandemin 2020</t>
  </si>
  <si>
    <t>Nitya Jayaram-Lindström</t>
  </si>
  <si>
    <t>2020-01810</t>
  </si>
  <si>
    <t>COVID-19 Gedoc. En databas och biobank för klinisk forskning om demenssjukdomar.</t>
  </si>
  <si>
    <t>Miia  Kivipelto</t>
  </si>
  <si>
    <t>2020-01811</t>
  </si>
  <si>
    <t>Biomarkörer vid covid-19</t>
  </si>
  <si>
    <t>Gabriel Westman</t>
  </si>
  <si>
    <t>2020-01824</t>
  </si>
  <si>
    <t>MOM2B – en studie av perinatal hälsa med en smartphone-applikation och maskininlärningsmetoder</t>
  </si>
  <si>
    <t>Alkistis Skalkidou</t>
  </si>
  <si>
    <t>2020-01845</t>
  </si>
  <si>
    <t>Sepsis – det dysreglerade immunsystemet</t>
  </si>
  <si>
    <t>Fredrik Kahn</t>
  </si>
  <si>
    <t>2020-01850</t>
  </si>
  <si>
    <t>Objektiv mätning av fysisk aktivitet hos personer som drabbats av stroke - metodutveckling och validering</t>
  </si>
  <si>
    <t>David Conradsson</t>
  </si>
  <si>
    <t>2020-01856</t>
  </si>
  <si>
    <t>Covid-19-pandemin och pågående risker för folkhälsopåverkan genom ökade spelproblem. En enkätstudie
för beslutsunderlag i närtid</t>
  </si>
  <si>
    <t>Anders C Håkansson</t>
  </si>
  <si>
    <t>2020-01864</t>
  </si>
  <si>
    <t>Analys av partiklar i utandningsluften för att förkorta och optimera den tid som patienter är behov av att behandlas i respirator</t>
  </si>
  <si>
    <t>Sandra Lindstedt</t>
  </si>
  <si>
    <t>2020-01865</t>
  </si>
  <si>
    <t>Identifiering av biomarkörer hos patienter med SARS-Cov-2 infektion (COVID-19 sjukdom)</t>
  </si>
  <si>
    <t>Carl Johan Treutiger</t>
  </si>
  <si>
    <t>2020-01866</t>
  </si>
  <si>
    <t>Inflammation, utveckling och behandling av störningar i autonom kontroll</t>
  </si>
  <si>
    <t>Eric Herlenius</t>
  </si>
  <si>
    <t>Studie Covid-19  och koagulopati</t>
  </si>
  <si>
    <t>Anna Ågren</t>
  </si>
  <si>
    <t>2020-01880</t>
  </si>
  <si>
    <t>En fas 3, randomiserad, placebokontrollerad prövning av Arimoclomol vid amyotrofisk lateralskelos</t>
  </si>
  <si>
    <t>Peter Andersen</t>
  </si>
  <si>
    <t>2020-01881</t>
  </si>
  <si>
    <t>2020-01882</t>
  </si>
  <si>
    <t>Klinisk, radiologisk och patologisk korrelation hos patienter med COVID-19, jämfört med andra tillstånd</t>
  </si>
  <si>
    <t>Sven Nyrén</t>
  </si>
  <si>
    <t>2020-01883</t>
  </si>
  <si>
    <t>Studie av hur COVID-19 påverkar nervsystemet</t>
  </si>
  <si>
    <t>Elham Rostami</t>
  </si>
  <si>
    <t>2020-01884</t>
  </si>
  <si>
    <t>En nationell kartläggning av karakteristika och utfall för patienter som intensivvårdats till följd av Coronapandemin i Sverige 2020</t>
  </si>
  <si>
    <t>Michelle Chew</t>
  </si>
  <si>
    <t>2020-01891</t>
  </si>
  <si>
    <t>2020-01894</t>
  </si>
  <si>
    <t>En forskningsstudie för att studera långsiktig säkerhet med jordnötsbehandling, AR101, för deltagare i tidigare AR101-studier.</t>
  </si>
  <si>
    <t>Caroline Nilsson</t>
  </si>
  <si>
    <t>2020-01895</t>
  </si>
  <si>
    <t>Bilddiagnostik vid COVID-19</t>
  </si>
  <si>
    <t>Tobias Granberg</t>
  </si>
  <si>
    <t>2020-01897</t>
  </si>
  <si>
    <t>Hållbart längre arbetsliv inom hälso- och sjukvård - Bestämningsfaktorer för långt arbetskraftsdeltagande och dess inverkan på hälsa och välbefinnande</t>
  </si>
  <si>
    <t>Kerstin Nilsson</t>
  </si>
  <si>
    <t>2020-01907</t>
  </si>
  <si>
    <t>Hur resilient är samhället under den pågående COVID-19?</t>
  </si>
  <si>
    <t>Mikael Vallström</t>
  </si>
  <si>
    <t>Hälsinglands utbildningsförbund</t>
  </si>
  <si>
    <t>2020-01908</t>
  </si>
  <si>
    <t>Påverkar effekter på hemostas (blodlevringssystemet) och immunsystemet av infektion med covid-19 prognosen?</t>
  </si>
  <si>
    <t>Kerstin  Arbring</t>
  </si>
  <si>
    <t>2020-01909</t>
  </si>
  <si>
    <t>Barn- och ungdomskirurgi i Sverige – omfattning, struktur, kvalitet och resultat, med speciellt fokus på Covid-19-epidemins effekter på operationsverksamheten.</t>
  </si>
  <si>
    <t>Peter Frykholm</t>
  </si>
  <si>
    <t>2020-01910</t>
  </si>
  <si>
    <t>Psykologiska reaktioner på COVID-19 pandemin i den Svenska befolkningen: Psykisk hälsa, välbefinnande, sömn och infektionsförebyggande beteenden</t>
  </si>
  <si>
    <t>Karin Brocki</t>
  </si>
  <si>
    <t>2020-01911</t>
  </si>
  <si>
    <t>Genetiska, cellulära, och kliniska studier av unga patienter med svår COVID-19 infektion</t>
  </si>
  <si>
    <t>2020-01934</t>
  </si>
  <si>
    <t>2020-01935</t>
  </si>
  <si>
    <t>Seroepidemiologisk studie av COVID-19 vid infektionskliniken i Västerås; En prospektiv kohortstudie</t>
  </si>
  <si>
    <t>Emeli Månsson</t>
  </si>
  <si>
    <t>Region Västmanland</t>
  </si>
  <si>
    <t>2020-01936</t>
  </si>
  <si>
    <t>Kamerabaserad mätning av vitalparametrar och prioritering vid misstänkt Covid-19 infektion</t>
  </si>
  <si>
    <t>Ronny Gunnarsson</t>
  </si>
  <si>
    <t>2020-01937</t>
  </si>
  <si>
    <t>Studier på organ från avlidna Covid-19 patienter</t>
  </si>
  <si>
    <t>2020-01938</t>
  </si>
  <si>
    <t>COVID-19 i tidig graviditet</t>
  </si>
  <si>
    <t>Kristina Gemzell Danielsson</t>
  </si>
  <si>
    <t>2020-01940</t>
  </si>
  <si>
    <t>Mitokondriell funktion hos patienter med Covid-19</t>
  </si>
  <si>
    <t>2020-01944</t>
  </si>
  <si>
    <t>En studie för att utvärdera säkerhet, effektivitet, och farmakologiska egenskaper för M281 administrerad till gravida kvinnor med hög risk för tidig allvarlig hemolytisk sjukdom hos foster och nyfödd.</t>
  </si>
  <si>
    <t>Eleonor Tiblad</t>
  </si>
  <si>
    <t>2020-01945</t>
  </si>
  <si>
    <t>Diagnostiska testmetoder för COVID-19 för uppskalning och hemtest</t>
  </si>
  <si>
    <t>Björn Högberg</t>
  </si>
  <si>
    <t>2020-01955</t>
  </si>
  <si>
    <t>Biobank för kritiskt sjuka och frivilliga i Region Skåne</t>
  </si>
  <si>
    <t>Hans Friberg</t>
  </si>
  <si>
    <t>2020-01963</t>
  </si>
  <si>
    <t>Jämförelse av nivåer av biomarkörer i akut fas av svår och lindrig influensasjukdom samt annan övre luftvägsinfektion. Dessutom kommer nivåer att jämföras med patiner som vårdats på IVA av annan orsak</t>
  </si>
  <si>
    <t>Anna Nilsson</t>
  </si>
  <si>
    <t>Klinisk prövning avseende klinisk effekt av anakinra alternativt tocilizumab jämfört med standardbehandling vid COVID-19 med svår andningspåverkan</t>
  </si>
  <si>
    <t>Jonas Sundén-Cullberg</t>
  </si>
  <si>
    <t>Effekt av olika antivirala läkemedel på SARS-CoV-2 infekterade patienter (¨The NOR-SWE Solidarity multicenter trial)</t>
  </si>
  <si>
    <t>2020-01981</t>
  </si>
  <si>
    <t>Cellbiologiska förändringar vid myalgisk encefalomyelit (ME), även kallat kroniskt trötthetssyndrom (CFS)</t>
  </si>
  <si>
    <t>Anders Rosén</t>
  </si>
  <si>
    <t>2020-01986</t>
  </si>
  <si>
    <t>Validering av självprovtagning för diagnostik av virus och bakterier i luftvägarna</t>
  </si>
  <si>
    <t>Malin Farnebäck</t>
  </si>
  <si>
    <t>Dynamic Code AB</t>
  </si>
  <si>
    <t>2020-01996</t>
  </si>
  <si>
    <t>MERSEP (MR-Evaluation of Renal Function In Septic Patients) Magnetresonansteknisk undersökning om vanliga behandlingsmetoder (Intravenös infusion av noradrenalin och riklig intravenös vätsketillförsel) förbättrar njurens blodflöde, syrgastillgång och funktion hos kritisk sjuka septiska patienter med hotande eller etablerad njurfunktionsnedsättning</t>
  </si>
  <si>
    <t>2020-01997</t>
  </si>
  <si>
    <t>UPMOST - Studier av graviditetskomplikationer</t>
  </si>
  <si>
    <t>Anna-Karin Wikström</t>
  </si>
  <si>
    <t>2020-01998</t>
  </si>
  <si>
    <t>Njurultraljud för bedömning av risken att utveckla akut njurskada hos patienter med covid-19</t>
  </si>
  <si>
    <t>Max Bell</t>
  </si>
  <si>
    <t>2020-02011</t>
  </si>
  <si>
    <t>Mobilitet och smittspridning - studier av relationen mellan anonyma individers rörlighet och smittspridning</t>
  </si>
  <si>
    <t>John Östh</t>
  </si>
  <si>
    <t>2020-02017</t>
  </si>
  <si>
    <t>Coronavirus (COVID-19) inverkan på incidens, karaktäristika och utfall vid hjärstopp</t>
  </si>
  <si>
    <t>Araz Rawshani</t>
  </si>
  <si>
    <t>2020-02018</t>
  </si>
  <si>
    <t>Sjuklighet, död och marginalisering vid diabetes jämfört med risker för personer i den allmänna befolkningen</t>
  </si>
  <si>
    <t>Annika Rosengren</t>
  </si>
  <si>
    <t>2020-02019</t>
  </si>
  <si>
    <t>Covid-19-epidemin i Sverige och kardiometabol sjukdom. Spridning, riskfaktorer och konsekvenser</t>
  </si>
  <si>
    <t>2020-02020</t>
  </si>
  <si>
    <t>Insjuknande och prognos för sjukhusvårdad COVID-19 i Västra Götalandsregionen med avseende på kardiovaskulär sjuklighet och riskfaktorer</t>
  </si>
  <si>
    <t>Helen Sjöland</t>
  </si>
  <si>
    <t>2020-02025</t>
  </si>
  <si>
    <t>Detektion av antikroppar mot SARS2/Corona-19 hos patienter med hjärtsjukdom med och utan aktiv sjukdomsbild</t>
  </si>
  <si>
    <t>Fredrik Gadler</t>
  </si>
  <si>
    <t>2020-02028</t>
  </si>
  <si>
    <t>2020-02034</t>
  </si>
  <si>
    <t>En öppen fas 3-studie som utvärderar den långvariga säkerheten och effekten av VX-445 kombinationsterapi hos patienter med cystisk fibros som är homozygota eller heterozygota för F508del-mutationen</t>
  </si>
  <si>
    <t>Lena Hjelte</t>
  </si>
  <si>
    <t>2020-02042</t>
  </si>
  <si>
    <t>Diabetes och COVID-19 pandemin</t>
  </si>
  <si>
    <t>Tiny Jaarsma</t>
  </si>
  <si>
    <t>2020-02047</t>
  </si>
  <si>
    <t>Förbättrad COVID19 diagnostik: Utveckling av serologiska och molekylära diagnostikmetoder för virus som
hotar Sverige.
Att öka kunskapen om virusinfektionen vad gäller antikroppssvar samt virulens samt virusutsöndring
(smittsamhet)</t>
  </si>
  <si>
    <t>Åke Lundkvist</t>
  </si>
  <si>
    <t>2020-02058</t>
  </si>
  <si>
    <t>Effekter av oralt Levosimendan (ODM-109) på andningsförmågan hos patienter med ALS.</t>
  </si>
  <si>
    <t>2020-02059</t>
  </si>
  <si>
    <t>2020-02060</t>
  </si>
  <si>
    <t>Förekomst av antikroppar mot SARS-CoV-2 bland vårdpersonal</t>
  </si>
  <si>
    <t>Otto Stackelberg</t>
  </si>
  <si>
    <t>2020-02061</t>
  </si>
  <si>
    <t>Sjukdomsförlopp och immunitetsutveckling efter genomgången SARS-CoV-2 infektion hos barn och unga</t>
  </si>
  <si>
    <t>2020-02063</t>
  </si>
  <si>
    <t>Studier av dendritiska cellens roll vid virusinfektioner och cancer</t>
  </si>
  <si>
    <t>Marie Larsson</t>
  </si>
  <si>
    <t>2020-02078</t>
  </si>
  <si>
    <t>Påverkan av Covid-19-infektion hos cancerpatienter</t>
  </si>
  <si>
    <t>Lisa Liu</t>
  </si>
  <si>
    <t>2020-02079</t>
  </si>
  <si>
    <t>Behandling av nedstämdhet via telefon för personer 65 år och äldre under pågående covid-19-pandemi</t>
  </si>
  <si>
    <t>Mattias Damberg</t>
  </si>
  <si>
    <t>2020-02080</t>
  </si>
  <si>
    <t>Immunitet och smittfrihet hos Covid-19 patienter i Östergötland</t>
  </si>
  <si>
    <t>Håkan Hanberger</t>
  </si>
  <si>
    <t>2020-02084</t>
  </si>
  <si>
    <t>Effekt av Camostat Mesilat på COVID-19-infektion: En randomiserad, placebokontrollerad läkemedelsstudie (CamoCO-19)</t>
  </si>
  <si>
    <t>Ole  Frøbert</t>
  </si>
  <si>
    <t>2020-02094</t>
  </si>
  <si>
    <t>Effekter av oralt Levosimendan (ODM-109) på andningsförmågan hos patienter med ALS: oblindad förlängning för patienter som slutför studie 3119002</t>
  </si>
  <si>
    <t>2020-02109</t>
  </si>
  <si>
    <t>ENKÄTUNDERSÖKNING OM EFFEKTER AV COVID-19 PANDEMIN PÅ HÄLSA OCH STUDIER HOS SVENSKA UNIVERSITETSSTUDENTER</t>
  </si>
  <si>
    <t>2020-02110</t>
  </si>
  <si>
    <t>Träna den åldrande hjärnan med dofter</t>
  </si>
  <si>
    <t>Jonas  Olofsson</t>
  </si>
  <si>
    <t>Stockholms universitet</t>
  </si>
  <si>
    <t>2020-02111</t>
  </si>
  <si>
    <t>Uppföljning av patienter behandlade med extrakorporealt cirkulationsstöd efter hjärtkirurgi</t>
  </si>
  <si>
    <t>Magnus Dalén</t>
  </si>
  <si>
    <t>2020-02112</t>
  </si>
  <si>
    <t>Utforska och beskriva vårdmiljöer för rehabilitering från strokeenheter till hemmet - REARCH projektet</t>
  </si>
  <si>
    <t>Marie Elf</t>
  </si>
  <si>
    <t>Högskolan Dalarna</t>
  </si>
  <si>
    <t>2020-02120</t>
  </si>
  <si>
    <t>54767414MMY3003 Phase 3 Study Comparing Daratumumab,
Lenalidomide and Dexamethasone (DRd) vs Lenalidomide
and Dexamethasone (Rd) in Subjects With Relapsed or
Refractory Multiple Myeloma</t>
  </si>
  <si>
    <t>hareth nahi</t>
  </si>
  <si>
    <t>Effekt av hämmad androgensignalering genom behandling av patienter med Covid-19 med enzalutamide</t>
  </si>
  <si>
    <t>Andreas Josefsson</t>
  </si>
  <si>
    <t>2020-02124</t>
  </si>
  <si>
    <t>COVID-19 under graviditet och förlossning: erfarenheter från Stockholm 2020</t>
  </si>
  <si>
    <t>Karin Pettersson</t>
  </si>
  <si>
    <t>2020-02136</t>
  </si>
  <si>
    <t>Frekvens och karaktäristik av bakteriella infektioner hos sjukhusvårdade patienter med covid-19</t>
  </si>
  <si>
    <t>Gunnar Jacobsson</t>
  </si>
  <si>
    <t>2020-02141</t>
  </si>
  <si>
    <t>Erfarenheter hos patienter inom palliativ vård och deras närstående med anledning av den pågående Covid-pandemin</t>
  </si>
  <si>
    <t>Inger Benkel</t>
  </si>
  <si>
    <t>2020-02142</t>
  </si>
  <si>
    <t>Krisberedskap och krismedvetenhet i vård, skola och utbildning vid pandemi</t>
  </si>
  <si>
    <t>Malin Rising-Holmström</t>
  </si>
  <si>
    <t>Mittuniversitetet</t>
  </si>
  <si>
    <t>2020-02144</t>
  </si>
  <si>
    <t>Epidemiologisk beskrivning av intensivvårdade patienter med COVID-19: den svenska SIRI-populationen</t>
  </si>
  <si>
    <t>Miklós Lipcsey</t>
  </si>
  <si>
    <t>2020-02146</t>
  </si>
  <si>
    <t>GerCovid: Studie om behandling, vård och prognos av Covid-19 hos personer som får geriatrisk vård</t>
  </si>
  <si>
    <t>Maria Eriksdotter</t>
  </si>
  <si>
    <t>2020-02149</t>
  </si>
  <si>
    <t>Rehabilitering och vård vid COVID-19</t>
  </si>
  <si>
    <t>Malin Nygren-Bonnier</t>
  </si>
  <si>
    <t>2020-02150</t>
  </si>
  <si>
    <t>Komplikationer vid COVID-19</t>
  </si>
  <si>
    <t>Anne-Marie Fors Connolly</t>
  </si>
  <si>
    <t>2020-02151</t>
  </si>
  <si>
    <t>Fas 3 studie jämförande Daratumumab, Velcade och Dexamethason (DVd) med Velcade och Dexamethason (Vd) hos patienter med relaps eller refraktärt multipelt myelom</t>
  </si>
  <si>
    <t>Markus Hansson</t>
  </si>
  <si>
    <t>2020-02153</t>
  </si>
  <si>
    <t>COVID-19 (SARS-CoV-2 infektion) hos organtransplanterade (CORONA)</t>
  </si>
  <si>
    <t>John Softeland</t>
  </si>
  <si>
    <t>2020-02154</t>
  </si>
  <si>
    <t>Covid-19 infektion hos barn med cancer</t>
  </si>
  <si>
    <t>Arja Harila-Saari</t>
  </si>
  <si>
    <t>2020-02155</t>
  </si>
  <si>
    <t>Familjers vardagsliv och relationer under Covid-19</t>
  </si>
  <si>
    <t>Disa Bergnehr</t>
  </si>
  <si>
    <t>Högskolan i Borås</t>
  </si>
  <si>
    <t>2020-02157</t>
  </si>
  <si>
    <t>Psykiska hälsoeffekter av COVID_19-utbrottet - en longitudinell internationell jämförelse</t>
  </si>
  <si>
    <t>Ellenor Mittendorfer-Rutz</t>
  </si>
  <si>
    <t>2020-02176</t>
  </si>
  <si>
    <t>En fas 1/2-studie av den orala TRK-hämmaren LOXO-101 hos pediatriska patienter med avancerade solida eller
primära tumörer i centrala nervsystemet. Projekt: LOXO-TRK-15003</t>
  </si>
  <si>
    <t>Ingrid Ora</t>
  </si>
  <si>
    <t>HALT Covid-19 studien: Inhalation av Ciklesonid mot SARS-coronavirus-2 orsakad lunginflammation: En randomiserad oblindad behandlingsstudie.</t>
  </si>
  <si>
    <t>Ola Blennow</t>
  </si>
  <si>
    <t>2020-02184</t>
  </si>
  <si>
    <t>Covid-19 - Lungultraljud (LUS) för stöd vid diagnostik och behandling</t>
  </si>
  <si>
    <t>Maria Hårdstedt</t>
  </si>
  <si>
    <t>Region Dalarna</t>
  </si>
  <si>
    <t>Covid-19: RECOVER - En randomiserad studie med RAAS-Blockad till patienter med svår Covid-19-infektion</t>
  </si>
  <si>
    <t>2020-02186</t>
  </si>
  <si>
    <t>Symtom, symtomlindring och vårdkonsumtion hos personer som avlider med COVID-19 infektion. Registerstudie baserad på nationella Palliativregistret och Region Stockholms VAL databas.</t>
  </si>
  <si>
    <t>Peter Strang</t>
  </si>
  <si>
    <t>Stiftelsen Stockholms sjukhem</t>
  </si>
  <si>
    <t>COPE - Covid-19 under graviditet och i tidig barndom</t>
  </si>
  <si>
    <t>Verena Sengpiel</t>
  </si>
  <si>
    <t>2020-02191</t>
  </si>
  <si>
    <t>2020-02199</t>
  </si>
  <si>
    <t>Åldrande i god hälsa- individer, familjer, hushåll, och samhälle i förändring</t>
  </si>
  <si>
    <t>Gunnar Andersson</t>
  </si>
  <si>
    <t>2020-02201</t>
  </si>
  <si>
    <t>Extrakorporal membranoxygenering vid COVID-19-infektion hos barn och vuxna: Europeisk multicenterundersökning.</t>
  </si>
  <si>
    <t>2020-02203</t>
  </si>
  <si>
    <t>En randomiserad, multicenter, dubbelblind, parallellgruppsstudie för att undersöka effekterna av Sparsentan på njurfunktionen hos patienter med primär fokal segmentell glomeruloskleros (FSGS)</t>
  </si>
  <si>
    <t>Bengt Fellström</t>
  </si>
  <si>
    <t>2020-02204</t>
  </si>
  <si>
    <t>Hyaluronan - en potentiell orsak till ventilationssvikt vid dödsfall i covid-19</t>
  </si>
  <si>
    <t>Mats  G Karlsson</t>
  </si>
  <si>
    <t>2020-02208</t>
  </si>
  <si>
    <t>Klinisk studie, utvärdering av effekt och säkerhet vid kombinationsterapi med Dimetylfumarat (DMF) och NB-UVB ljusterapi (versus DMF monoterapi) hos vuxna med måttlig till svår kronisk plackpsoriasis</t>
  </si>
  <si>
    <t>Mikael Tarstedt</t>
  </si>
  <si>
    <t>2020-02211</t>
  </si>
  <si>
    <t>En  randomiserad studie av Zanubrutinib (BGB 3111) i fas 3, jämfört med Ibrutinib hos patienter med recidiverande/refraktär kronisk lymfatisk leukemi eller småcelligt lymfocytärt lymfom</t>
  </si>
  <si>
    <t>Anders Österborg</t>
  </si>
  <si>
    <t>2020-02216</t>
  </si>
  <si>
    <t>COVID-19 hos patienter med kronisk leversjukdom</t>
  </si>
  <si>
    <t>Hannes Hagström</t>
  </si>
  <si>
    <t>2020-02217</t>
  </si>
  <si>
    <t>COVID-19, hur vanligt är det att virusinfektionen påverkar hjärtat, på vilket sätt och varför?</t>
  </si>
  <si>
    <t>Michael Henein</t>
  </si>
  <si>
    <t>Aerosoliserat DNas för behandling av andningssvikt vid COVID-19 infektion- en fas 2, öppen, randomiserad prövning.</t>
  </si>
  <si>
    <t>Adam Linder</t>
  </si>
  <si>
    <t>2020-02231</t>
  </si>
  <si>
    <t>CovidFlux: Respirationsfysiologisk undersökning av patienter med misstänkt covid-19 prehospitalt</t>
  </si>
  <si>
    <t>David Smekal</t>
  </si>
  <si>
    <t>2020-02236</t>
  </si>
  <si>
    <t>GenerationTech - enkätstudie om åldrande, teknik och hälsa ur ett generationsperspektiv</t>
  </si>
  <si>
    <t>Susanne Iwarsson</t>
  </si>
  <si>
    <t>2020-02238</t>
  </si>
  <si>
    <t>Klinisk studie för att utreda säkerhet och effekt med behandling av Covid 19 utlöst ARDS med mesenkymala
celler</t>
  </si>
  <si>
    <t>Oscar Simonson</t>
  </si>
  <si>
    <t>2020-02239</t>
  </si>
  <si>
    <t>Kan icke-medicinska munskydd på personal minska covid-19 smitta bland boende inom äldreomsorg och hemsjukvård?</t>
  </si>
  <si>
    <t>Micael Widerström</t>
  </si>
  <si>
    <t>Region Jämtland Härjedalen</t>
  </si>
  <si>
    <t>2020-02248</t>
  </si>
  <si>
    <t>Prediktorer för allergisk sjukdom hos barn: En kohortstudie i Västerbotten (Northpop Child).</t>
  </si>
  <si>
    <t>Magnus Domellöf</t>
  </si>
  <si>
    <t>2020-02249</t>
  </si>
  <si>
    <t>Att hantera covid-19 i vardagsliv: en webbaserad enkät</t>
  </si>
  <si>
    <t>Hannah Bradby</t>
  </si>
  <si>
    <t>2020-02250</t>
  </si>
  <si>
    <t>Förekomsten av pulmonell hypertension, med eller utan högerkammarbelastning, hos patienter med COVID-19 som vårdas i respirator på IVA-avdelning.</t>
  </si>
  <si>
    <t>Per-Arne Lönnqvist</t>
  </si>
  <si>
    <t>2020-02261</t>
  </si>
  <si>
    <t>Om lärande i känslomässigt obehagliga situationer</t>
  </si>
  <si>
    <t>Annika Östman</t>
  </si>
  <si>
    <t>2020-02263</t>
  </si>
  <si>
    <t>Effekter av färska och lagrade röda blodkroppar på hjärtfunktion</t>
  </si>
  <si>
    <t>John Pernow</t>
  </si>
  <si>
    <t>2020-02280</t>
  </si>
  <si>
    <t>2020-02281</t>
  </si>
  <si>
    <t>En placebokontrollerad, dubbelblind, parallellgrupps- 18-månaders studie följd av en öppen förlängningsdel för att bekräfta säkerhet och effekt av BAN2401 hos patienter med tidig Alzheimers sjukdom.</t>
  </si>
  <si>
    <t>Anne Börjesson Hansson</t>
  </si>
  <si>
    <t>2020-02283</t>
  </si>
  <si>
    <t>Internationell studie av välbefinnande hos studenter i samband med covid-19</t>
  </si>
  <si>
    <t>Miia Bask</t>
  </si>
  <si>
    <t>2020-02290</t>
  </si>
  <si>
    <t>Covid-19-epidemin och risk för psykisk ohälsa och spelproblem i idrotten. En enkätstudie för
beslutsunderlag i närtid.</t>
  </si>
  <si>
    <t>2020-02313</t>
  </si>
  <si>
    <t>Skräddarsydd internetbehandling för psykologiska besvär i samband med coronaepidemin. En kontrollerad studie.</t>
  </si>
  <si>
    <t>Gerhard Andersson</t>
  </si>
  <si>
    <t>2020-02314</t>
  </si>
  <si>
    <t>Interaktion mellan Covid-19 och kardiovaskulär sjukdom: epidemiologi, prognos och terapeutiska implikationer</t>
  </si>
  <si>
    <t>Lars H Lund</t>
  </si>
  <si>
    <t>2020-02315</t>
  </si>
  <si>
    <t>Intensivvård av patienter med covid-19 i Västmanland - karakteristika och kliniskt förlopp</t>
  </si>
  <si>
    <t>Erland Östberg</t>
  </si>
  <si>
    <t>2020-02317</t>
  </si>
  <si>
    <t>Forskning på nätbehandling inom reguljär beroendevård</t>
  </si>
  <si>
    <t>Philip  Lindner</t>
  </si>
  <si>
    <t>2020-02322</t>
  </si>
  <si>
    <t>Medfödd benägenhet att utveckla svår covid-19-infektion</t>
  </si>
  <si>
    <t>Magnus Nordenskjöld</t>
  </si>
  <si>
    <t>2020-02323</t>
  </si>
  <si>
    <t>Effekten av skolstängningar på spridningen av Covid-19 och psykisk hälsa</t>
  </si>
  <si>
    <t>Jonas Vlachos</t>
  </si>
  <si>
    <t>2020-02324</t>
  </si>
  <si>
    <t>ABC-19 – Antikroppsstudier och uppbyggnad av en Biobank för COVID-19 och studier på virusinfektioner</t>
  </si>
  <si>
    <t>Åsa Torinsson</t>
  </si>
  <si>
    <t>2020-02326</t>
  </si>
  <si>
    <t>En internationell, öppen, randomiserad fas 3-studie av BGB-3111 jämfört med bendamustin plus rituximab hos patienter med tidigare obehandlad kronisk lymfatisk leukemi eller småcelligt lymfocyärt lymfom</t>
  </si>
  <si>
    <t>2020-02328</t>
  </si>
  <si>
    <t>2020-02351</t>
  </si>
  <si>
    <t>Hur barn får information om pandemin (COVID-19), en enkätundersökning till barn och föräldrar i Sverige, Storbritannien, Spanien, Australien, Kanada och Brasilien.</t>
  </si>
  <si>
    <t>Maria Forsner</t>
  </si>
  <si>
    <t>2020-02352</t>
  </si>
  <si>
    <t>COVID-19 i äldreomsorg i Göteborgsområdet</t>
  </si>
  <si>
    <t>Magnus Lindh</t>
  </si>
  <si>
    <t>2020-02354</t>
  </si>
  <si>
    <t>COVID-19: utvärdering av serologiska analysmetoder och uppföljning av antikroppsutveckling hos vårdpersonal i södra Kalmar län</t>
  </si>
  <si>
    <t>Ingvar Rydén</t>
  </si>
  <si>
    <t>Region Kalmar län</t>
  </si>
  <si>
    <t>2020-02363</t>
  </si>
  <si>
    <t>2020-02368</t>
  </si>
  <si>
    <t>En projektstudie om menings-skapande coping vid Covid-19</t>
  </si>
  <si>
    <t>Fereshteh Ahmadi</t>
  </si>
  <si>
    <t>Högskolan i Gävle</t>
  </si>
  <si>
    <t>2020-02369</t>
  </si>
  <si>
    <t>Studier av vävnader hos avlidna i covid19-infektion - sökande av patogenetiska processer och mål för terapeutiska försök.</t>
  </si>
  <si>
    <t>Elisabet Englund</t>
  </si>
  <si>
    <t>2020-02370</t>
  </si>
  <si>
    <t>Intensivvård i samband med COVID 19 - stress, samarbete och säkerhetsklimat</t>
  </si>
  <si>
    <t>Lisbet Meurling</t>
  </si>
  <si>
    <t>2020-02372</t>
  </si>
  <si>
    <t>Timing av tracheotomi på Covid-19 positiva patienter - en randomiserad studie</t>
  </si>
  <si>
    <t>Henrik Bergquist</t>
  </si>
  <si>
    <t>2020-02374</t>
  </si>
  <si>
    <t>Karaktärisering av inläggning och diagnoser hos patienter med akuta hjärtstillstånd under SARS-CoV-2 pandemin jämfört med samma period före pandemin”</t>
  </si>
  <si>
    <t>2020-02376</t>
  </si>
  <si>
    <t>Studier av SARS-CoV-2 patogenitet och aktivitet i organ från avlidna Covid-19 patienter.</t>
  </si>
  <si>
    <t>2020-02380</t>
  </si>
  <si>
    <t>Åldrande och vardagsliv under coronapandemin (COVID-19)</t>
  </si>
  <si>
    <t>Torbjörn Bildtgård</t>
  </si>
  <si>
    <t>2020-02391</t>
  </si>
  <si>
    <t>Påverkan av Coronavirus-karantän på familjer med små barn</t>
  </si>
  <si>
    <t>2020-02392</t>
  </si>
  <si>
    <t>SUNRISE- en studie om fysisk aktivitet, sömn och skärmtid hos fyraåringar.</t>
  </si>
  <si>
    <t>Marie Löf</t>
  </si>
  <si>
    <t>2020-02393</t>
  </si>
  <si>
    <t>Angiotensin och inflammationsmarkörer vid intensivvårdskrävande COVID 19 infektion</t>
  </si>
  <si>
    <t>Anders Oldner</t>
  </si>
  <si>
    <t>2020-02394</t>
  </si>
  <si>
    <t>Uppföljning av patienter som genomgått svår Covid-19 infektion</t>
  </si>
  <si>
    <t>Michael Runold</t>
  </si>
  <si>
    <t>2020-02396</t>
  </si>
  <si>
    <t>Osäkra anställningar i kristider – effekter på arbetstagare och deras familjer (PWR)</t>
  </si>
  <si>
    <t>Theo  Bodin</t>
  </si>
  <si>
    <t>2020-02399</t>
  </si>
  <si>
    <t>Covid-19 pandemins sekundära traumatologiska effekter i Sverige</t>
  </si>
  <si>
    <t>Denise Bäckström m.fl.</t>
  </si>
  <si>
    <t>2020-02401</t>
  </si>
  <si>
    <t>Jämförande studier av Covid-19 smitta och antikroppssvar i olika grupper i samhället</t>
  </si>
  <si>
    <t>Lars Engstrand</t>
  </si>
  <si>
    <t>2020-02402</t>
  </si>
  <si>
    <t>Ändringsansökan: Beskrivande registerstudie för att utvärdera hur behandlingsverkligheten ser ut hos typ 2-diabetiker i Sverige - DAISY</t>
  </si>
  <si>
    <t>Johan Bodegard</t>
  </si>
  <si>
    <t>AstraZeneca</t>
  </si>
  <si>
    <t>2020-02418</t>
  </si>
  <si>
    <t>Randomiserat tillfälligt uppehåll av RAAS-blockad under slutenvård för Covid-19 (REPLACE COVID studien)</t>
  </si>
  <si>
    <t>Jonas Spaak</t>
  </si>
  <si>
    <t>2020-02419</t>
  </si>
  <si>
    <t>Att vara anhörig på en intensivvårdsavdelning - under COVID 19 pandemin</t>
  </si>
  <si>
    <t>Mona Ringdal</t>
  </si>
  <si>
    <t>2020-02427</t>
  </si>
  <si>
    <t>FÖRÄLDRASKAP UNDER TIDEN FÖR COVID-19-PANDEMIN: Medföräldraskapets betydelse och föräldrars och barns mentala hälsa och anpassning under en pandemi</t>
  </si>
  <si>
    <t>Elia Psouni</t>
  </si>
  <si>
    <t>2020-02428</t>
  </si>
  <si>
    <t>Hjärnans plasticitet efter balansträning hos personer med Parkinsons sjukdom</t>
  </si>
  <si>
    <t>Erika Franzén</t>
  </si>
  <si>
    <t>2020-02430</t>
  </si>
  <si>
    <t>Validering av Covid-19 självtest genom salivprov med PCR-tester på labb som kontroll</t>
  </si>
  <si>
    <t>Ahmed Elewa</t>
  </si>
  <si>
    <t>Colorna AB</t>
  </si>
  <si>
    <t>2020-02433</t>
  </si>
  <si>
    <t>Friska läkare: en studie över Svenska läkares arbetsmiljö och hälsa</t>
  </si>
  <si>
    <t>Emma Hagqvist</t>
  </si>
  <si>
    <t>2020-02439</t>
  </si>
  <si>
    <t>Internationell studie om påverkan på hälsa och funktion under COVID-19 pandemin (COH-FIT) -svenska modulen (COH-FIT Swe)</t>
  </si>
  <si>
    <t>Elena Dragioti</t>
  </si>
  <si>
    <t>2020-02440</t>
  </si>
  <si>
    <t>Snabbare test för Covid-19 viruset SARS-CoV-2</t>
  </si>
  <si>
    <t>Cecilia Williams</t>
  </si>
  <si>
    <t>Kungliga Tekniska Högskolan</t>
  </si>
  <si>
    <t>Vårdbesök på distans under rådande Covid-19-pandemi hos barn och ungdomar med Cystisk Fibros</t>
  </si>
  <si>
    <t>Anders Lindblad</t>
  </si>
  <si>
    <t>2020-02445</t>
  </si>
  <si>
    <t>Smittar COVID-19 med tårar? Kartläggning av förekomst av SARS-CoV2 i ögonsekret, relation till symptom hos patienter som söker akut ögonsjukvård och smittspridning bland ögonpersonal</t>
  </si>
  <si>
    <t>Elisabet Granstam</t>
  </si>
  <si>
    <t>Utökad analys av vävnadsprover av Covid-19 offer tagna vid rutin klinisk obduktion</t>
  </si>
  <si>
    <t>Laszlo Szekely</t>
  </si>
  <si>
    <t>2020-02448</t>
  </si>
  <si>
    <t>Den psykiska hälsan hos medicinstudenter som volontärarbetar under C0VID-19 krisen</t>
  </si>
  <si>
    <t>Danuta Wasserman</t>
  </si>
  <si>
    <t>2020-02465</t>
  </si>
  <si>
    <t>Påverkar det nya coronaviruset den manliga reproduktionsfunktionen?</t>
  </si>
  <si>
    <t>Aleksander Giwercman</t>
  </si>
  <si>
    <t>2020-02467</t>
  </si>
  <si>
    <t>(Egen-)Företagare under och efter COVID 19: Vilken motståndskraft
(resiliens) kan (egen-)företagare aktivera för att hantera otryggheten i
sin arbetssituation, stärka välbefinnande och hälsa samt säkerställa
verksamhetens överlevnad och utveckling under och efter COVID-19
pandemin</t>
  </si>
  <si>
    <t>Constanze Eib</t>
  </si>
  <si>
    <t>2020-02468</t>
  </si>
  <si>
    <t>2020-02477</t>
  </si>
  <si>
    <t>2020-02482</t>
  </si>
  <si>
    <t>En randomiserad, dubbelblind, placebokontrollerad (fas llb) studie med dubbelblind fortsättning för att utvärdera effekt och säkerhet av Vamorolone hos gående pojkar med Duchennes muskeldystrofi (DMD).</t>
  </si>
  <si>
    <t>2020-02483</t>
  </si>
  <si>
    <t>Transplanterade patienters utförande av kapillär självprovtagning i hemmiljö för koncentrationsbestämning av immunsuppressiva läkemedel</t>
  </si>
  <si>
    <t>Anton Pohanka</t>
  </si>
  <si>
    <t>2020-02485</t>
  </si>
  <si>
    <t>Arbetsrotation för bättre arbetsmiljö och ökad jämlikhet</t>
  </si>
  <si>
    <t>Svend Erik Mathiassen</t>
  </si>
  <si>
    <t>2020-02487</t>
  </si>
  <si>
    <t>DeepNEWS - COVID-19
Tidig AI karakterisering och prediktion av vårdbehov samt upptäckt av allvarlig sjukdom -
maskininlärningsbaserad fysiomarkör</t>
  </si>
  <si>
    <t>2020-02488</t>
  </si>
  <si>
    <t>En panelstudie av väljares politiska sympatier och antipatier under covid-19-pandemin</t>
  </si>
  <si>
    <t>Annika Fredén</t>
  </si>
  <si>
    <t>2020-02495</t>
  </si>
  <si>
    <t>2020-02498</t>
  </si>
  <si>
    <t>2020-02499</t>
  </si>
  <si>
    <t>Epidemiologiska studier om associationen mellan Covid-19, externa faktorer och incidensen av hjärtstopp.</t>
  </si>
  <si>
    <t>Moman A. Mohammad</t>
  </si>
  <si>
    <t>2020-02515</t>
  </si>
  <si>
    <t>Örebro Covid-19-studie (ÖCov)</t>
  </si>
  <si>
    <t>Mats Lidén</t>
  </si>
  <si>
    <t>Insamling av kontrollprover till SARS-CoV-2 antikroppstest</t>
  </si>
  <si>
    <t>Maryam Poorafshar</t>
  </si>
  <si>
    <t>2020-02521</t>
  </si>
  <si>
    <t>Bästa apparatur för syrgastillförsel vid COVID-19: en pragmatisk randomiserad studie mellan högflödesgrimma och huva med kontinuerligt positivt tryck</t>
  </si>
  <si>
    <t>Jonas Tverring</t>
  </si>
  <si>
    <t>2020-02522</t>
  </si>
  <si>
    <t>Utveckling av immunologiska metoder för att analysera immunsvar mot COVID-19</t>
  </si>
  <si>
    <t>Michael Uhlin</t>
  </si>
  <si>
    <t>2020-02529</t>
  </si>
  <si>
    <t>2020-02530</t>
  </si>
  <si>
    <t>2020-02536</t>
  </si>
  <si>
    <t>Blodförtunnande medicinering och risk för allvarlig COVID-19: en registerbaserad studie</t>
  </si>
  <si>
    <t>Björn Pasternak</t>
  </si>
  <si>
    <t>2020-02544</t>
  </si>
  <si>
    <t>CFLU - en populationsbaserad studie av patienter som intensivvårdats för influensa jämfört med Covid-19</t>
  </si>
  <si>
    <t>2020-02546</t>
  </si>
  <si>
    <t>Stanna hemma! Effekter av policies om isolering på spridning av COVID-19 och socialt välmående</t>
  </si>
  <si>
    <t>Virginia Dignum</t>
  </si>
  <si>
    <t>2020-02547</t>
  </si>
  <si>
    <t>Hur barn och ungdomar mår känslomässigt under pandemin covid-19</t>
  </si>
  <si>
    <t>Stefan Nilsson</t>
  </si>
  <si>
    <t>Förekomst av djup ventrombos hos patienter med COVID-19</t>
  </si>
  <si>
    <t>Johan Mårtensson</t>
  </si>
  <si>
    <t>Region Stockholm m.fl.</t>
  </si>
  <si>
    <t>2020-02552</t>
  </si>
  <si>
    <t>Riskfaktorer för att drabbas av COVID-19 och dess komplikationer inklusive intensivvård och död i Sverige-En nationell studie</t>
  </si>
  <si>
    <t>Peter Nordström</t>
  </si>
  <si>
    <t>2020-02556</t>
  </si>
  <si>
    <t>Datorspelande och användande av sociala medier bland ungdomar under covid-19-pandemin</t>
  </si>
  <si>
    <t>Anders Nilsson</t>
  </si>
  <si>
    <t>2020-02557</t>
  </si>
  <si>
    <t>Hur påverkar COVID-19 pandemin behandlingen av blindtarmsinflammation hos barn; en internationell multicenterstudie?</t>
  </si>
  <si>
    <t>Tomas Wester</t>
  </si>
  <si>
    <t>2020-02568</t>
  </si>
  <si>
    <t>En randomiserad studie angående medicinsk abort med rådgivning via internet jämfört med rådgivning handlagd av gynekolog och/eller barnmorska</t>
  </si>
  <si>
    <t>2020-02577</t>
  </si>
  <si>
    <t>En placebokontrollerad, dubbelblind doseringsregimstudie med bayesiansk adaptiv randomiseringsmetod och parallella grupper med syfte att utvärdera säkerhet, tolerabilitet och effekt för BAN 2401 hos patienter med tidig Alzheimers sjukdom.</t>
  </si>
  <si>
    <t>Henrik Östlund</t>
  </si>
  <si>
    <t>2020-02579</t>
  </si>
  <si>
    <t>Neutrofilstatus som prognostisk markör för Covid-19 patienter med KOL och astma</t>
  </si>
  <si>
    <t>Lars Olaf Cardell</t>
  </si>
  <si>
    <t>Korrelerar infektionssymtomen vid covid-19 med virusets smittsamhet och med bildandet av en funktionell och varaktig immunitet</t>
  </si>
  <si>
    <t>2020-02581</t>
  </si>
  <si>
    <t>Smittbördan av Covid-19 hos vårdpersonal, patienter och forskare vid Sahlgrenska Universitetssjukhuset/Göteborgsuniversitet</t>
  </si>
  <si>
    <t>Stefano  Romeo</t>
  </si>
  <si>
    <t>Hydrokortison behandling hos patienter med covid 19 och syrgasbehov</t>
  </si>
  <si>
    <t>Maria Cronhjort</t>
  </si>
  <si>
    <t>2020-02583</t>
  </si>
  <si>
    <t>Proteintransport över moderkakan i normal graviditet och vid graviditetskomplikationer</t>
  </si>
  <si>
    <t>Hanna Åmark</t>
  </si>
  <si>
    <t>2020-02590</t>
  </si>
  <si>
    <t>Kartläggning av blodbildningen och mastceller hos friska individer</t>
  </si>
  <si>
    <t>Joakim Dahlin</t>
  </si>
  <si>
    <t>2020-02591</t>
  </si>
  <si>
    <t>Neurologiska manifestationer vid COVID-19</t>
  </si>
  <si>
    <t>Sara Haghighi Mobarhan</t>
  </si>
  <si>
    <t>Behandling med omega‐3 fettsyror hos patienter med COVID‐19</t>
  </si>
  <si>
    <t>Magnus Bäck</t>
  </si>
  <si>
    <t>2020-02593</t>
  </si>
  <si>
    <t>Lungfysiologi vid COVID-19 ARDS</t>
  </si>
  <si>
    <t>Mattias Günther</t>
  </si>
  <si>
    <t>2020-02596</t>
  </si>
  <si>
    <t>Klonering och bakterieexpression av humana, monoklonala antikroppar</t>
  </si>
  <si>
    <t>Mats A A Persson</t>
  </si>
  <si>
    <t>2020-02602</t>
  </si>
  <si>
    <t>En randomiserad, dubbelblind, placebokontrollerad, 26-veckors Fas II-studie för att utvärdera verkan, säkerhet och tolerans för GLPG1205 hos patienter med idiopatisk lungfibros</t>
  </si>
  <si>
    <t>Maria Diakopoulou</t>
  </si>
  <si>
    <t>2020-02627</t>
  </si>
  <si>
    <t>EKG analys med artificiell intelligence för att prediktera livshotande kardiovaskulära händelser vid CoVID 19-infektion</t>
  </si>
  <si>
    <t>Cecilia Linde</t>
  </si>
  <si>
    <t>2020-02628</t>
  </si>
  <si>
    <t>Kapillär dysfunktion vid sepsis</t>
  </si>
  <si>
    <t>Sara Tehrani</t>
  </si>
  <si>
    <t>2020-02635</t>
  </si>
  <si>
    <t>Emotionell Inlärning i Sociala Situationer</t>
  </si>
  <si>
    <t>Andreas Olsson</t>
  </si>
  <si>
    <t>2020-02646</t>
  </si>
  <si>
    <t>Qiang Pan</t>
  </si>
  <si>
    <t>2020-02648</t>
  </si>
  <si>
    <t>Behandling av andningssvikt i samband med COVID-19 infektion med mesenkymal stromalceller (ProTrans): En dubbelblind, randomiserad, parallell, placebokontrollerad fas II kliniks prövning</t>
  </si>
  <si>
    <t>Josefin Sundh</t>
  </si>
  <si>
    <t>2020-02660</t>
  </si>
  <si>
    <t>Anpassning till COVID-19 pandemin: Anpassning av undervisning, uppfattning av distansundervisning, stress, och kreativitet bland lärare och studenter inom högre utbildning runt om i världen</t>
  </si>
  <si>
    <t>Maria Björk</t>
  </si>
  <si>
    <t>Jönköping University</t>
  </si>
  <si>
    <t>2020-02661</t>
  </si>
  <si>
    <t>Covid-19-pandemins påverkan på aborttalen i Sverige</t>
  </si>
  <si>
    <t>Helena Hognert</t>
  </si>
  <si>
    <t>Sahlgrenska Universitetssjukhuset</t>
  </si>
  <si>
    <t>2020-02662</t>
  </si>
  <si>
    <t>Artificiell intelligens (AI) baserad EKG analys för att prediktera insjuknande i livshotande kardiovaskulärt tillstånd hos patienter med Coronavirus infektion (CoViD-19) samt värdering av riskvariabler för insjuknande i förmaksflimmer</t>
  </si>
  <si>
    <t>Carina Blomstrom</t>
  </si>
  <si>
    <t>Behandling av COVID-19 med letrozol</t>
  </si>
  <si>
    <t>Helena Kopp Kallner</t>
  </si>
  <si>
    <t>Danderyds sjukhus</t>
  </si>
  <si>
    <t>2020-02667</t>
  </si>
  <si>
    <t>Alltid Öppet - implementering, anpassning och upprätthållande av en e-hälsolösning inom öppenvården före, under och efter CoVID-19-pandemin</t>
  </si>
  <si>
    <t>Clara Hellner</t>
  </si>
  <si>
    <t>2020-02668</t>
  </si>
  <si>
    <t>Hjärt-lung-riskfaktorer och allvarlig Covid-19: analys av en populationsbaserad kohort med 30 000 deltagare (SCAPIS)</t>
  </si>
  <si>
    <t>Peter Ueda</t>
  </si>
  <si>
    <t>2020-02669</t>
  </si>
  <si>
    <t>2020-02675</t>
  </si>
  <si>
    <t>OPTION – att påbörja igångsättning av förlossningen hemma – är det ett säkert alternativ för mor och
barn?
OutPatienT InductiON: Labour induction in an outpatient setting - a multicenter randomized controlled trial (OPTION)</t>
  </si>
  <si>
    <t>2020-02678</t>
  </si>
  <si>
    <t>Gravida med Covid-19, vårdade på intensivvårdsavdelning, en observationsstudie.</t>
  </si>
  <si>
    <t>Ove Karlsson</t>
  </si>
  <si>
    <t>2020-02679</t>
  </si>
  <si>
    <t>Omhändertagande och rehabilitering av covid19-smittade och covid19-sjuka i kommunal hälso- och sjukvård</t>
  </si>
  <si>
    <t>Eva Ekvall Hansson</t>
  </si>
  <si>
    <t>Malmö stad</t>
  </si>
  <si>
    <t>2020-02688</t>
  </si>
  <si>
    <t>Covid-19, antikroppstest för personal</t>
  </si>
  <si>
    <t>2020-02691</t>
  </si>
  <si>
    <t>CSI: Covid-19 Symtom och immunitet.</t>
  </si>
  <si>
    <t>Johan Undén</t>
  </si>
  <si>
    <t>Region Halland</t>
  </si>
  <si>
    <t>2020-02697</t>
  </si>
  <si>
    <t>Uppföljning av patienter som intensivvårdats för COVID-19</t>
  </si>
  <si>
    <t>Michael Hultström</t>
  </si>
  <si>
    <t>2020-02701</t>
  </si>
  <si>
    <t>Kartläggning av venös tromboembolism i befolkningen under den pågående SARS-COV-2 pandemin med fokus på
prevalens och allvarlighetsgrad.</t>
  </si>
  <si>
    <t>Daniel Wilhelms</t>
  </si>
  <si>
    <t>2020-02704</t>
  </si>
  <si>
    <t>2020-02705</t>
  </si>
  <si>
    <t>Immunterapeutisk behandling med pembrolizumab (antikropp) hos melanompatienter med hög risk för återfall efter fullständigt kirurgiskt ingrepp/operation</t>
  </si>
  <si>
    <t>Max Levin</t>
  </si>
  <si>
    <t>2020-02706</t>
  </si>
  <si>
    <t>2020-02708</t>
  </si>
  <si>
    <t>Intimitet och sexualitet i långvariga relationer under en tid av covid-19-pandemi - en komparativ studie i Sverige, Frankrike, Tyskland, Kroatien, Portugal, Republiken Tjeckien och Nederländerna</t>
  </si>
  <si>
    <t>Charlotta Löfgren Mårtensson</t>
  </si>
  <si>
    <t>2020-02710</t>
  </si>
  <si>
    <t>Ökar covid-19 risken att drabbas av ischemisk stroke orsakad av storkärlsocklusion?</t>
  </si>
  <si>
    <t>Katarina Jood</t>
  </si>
  <si>
    <t>2020-02711</t>
  </si>
  <si>
    <t>Hemmonitorering patienter med covid-19</t>
  </si>
  <si>
    <t>Pamela Mazzocato</t>
  </si>
  <si>
    <t>Södertälje Sjukhus AB</t>
  </si>
  <si>
    <t>2020-02712</t>
  </si>
  <si>
    <t>Trender i strokeinsjuknande i Sverige efter introduktionen av de nya blodförtunnande läkemedlen, NOAC</t>
  </si>
  <si>
    <t>2020-02713</t>
  </si>
  <si>
    <t>Kartläggning av vårdpersonals livskvalitet under pågående coronapandemi</t>
  </si>
  <si>
    <t>Lotti Orwelius</t>
  </si>
  <si>
    <t>2020-02717</t>
  </si>
  <si>
    <t>Ändringsansökan, 2010/336-31/2, önskan om förtur COVID-19 i ESTRID-studien</t>
  </si>
  <si>
    <t>Sofia Carlsson</t>
  </si>
  <si>
    <t>2020-02719</t>
  </si>
  <si>
    <t>2020-02723</t>
  </si>
  <si>
    <t>2020-02724</t>
  </si>
  <si>
    <t>Pilotstudie om avsked i coronatider-att vårda nära anhöriga i livets slutskede samt ta avsked under Covid19-restriktioner</t>
  </si>
  <si>
    <t>Cathrin Wasshede</t>
  </si>
  <si>
    <t>2020-02736</t>
  </si>
  <si>
    <t>Registrering av dead space-inverkan på ventilation av covid-19-patienter i respirator med hjälp av volumetrisk kapnografi</t>
  </si>
  <si>
    <t>Jacob Karlsson</t>
  </si>
  <si>
    <t>2020-02738</t>
  </si>
  <si>
    <t>Sjuksköterskestudenters reflektioner efter verksamhetsförlagd utbildning under Covid-19 pandemin</t>
  </si>
  <si>
    <t>Birgitta Lindberg</t>
  </si>
  <si>
    <t>Luleå tekniska universitet</t>
  </si>
  <si>
    <t>2020-02739</t>
  </si>
  <si>
    <t>Problemlösning för praktiska och/eller känslomässiga problem under pandemin Covid-19: Randomiserad kontrollerad studie gällande användbarheten av två versioner av verktyget Problemlösning</t>
  </si>
  <si>
    <t>Martin  Kraepelien</t>
  </si>
  <si>
    <t>2020-02741</t>
  </si>
  <si>
    <t>Systemeffekterna av covid-19 på vårdkonsumtionen i Region Stockholm</t>
  </si>
  <si>
    <t>Mats Brommels</t>
  </si>
  <si>
    <t>2020-02742</t>
  </si>
  <si>
    <t>Mag-tarmsymtom vid Covid-19-infektion</t>
  </si>
  <si>
    <t>Magnus Simrén</t>
  </si>
  <si>
    <t>2020-02743</t>
  </si>
  <si>
    <t>Buklägesbehandling med högflödesgrimma vid covid-19</t>
  </si>
  <si>
    <t>Region Uppsala m.fl.</t>
  </si>
  <si>
    <t>2020-02745</t>
  </si>
  <si>
    <t>En randomiserad, 2-arms parallellgrupp, öppen, fas 2 singelcenterstudie för att utvärdera effekt, säkerhet, tolerabilitet och farmakokinetik av KAND567 som tillägg till standardbehandling jämfört med endast standardbehandling hos innelggande patienter med COVID-19</t>
  </si>
  <si>
    <t>Mantas Okas</t>
  </si>
  <si>
    <t>2020-02754</t>
  </si>
  <si>
    <t>Co-LIVE – Närståendes upplevelse av livets sista tid under Covid-19 pandemin</t>
  </si>
  <si>
    <t>Carl Johan  Fürst</t>
  </si>
  <si>
    <t>2020-02756</t>
  </si>
  <si>
    <t>2020-02758</t>
  </si>
  <si>
    <t>COVID-19 pandemin i Region Jönköpings län. Rapport från intensivvården</t>
  </si>
  <si>
    <t>Knut Taxbro</t>
  </si>
  <si>
    <t>2020-02759</t>
  </si>
  <si>
    <t>Covid-19 och allvarlig psykisk sjukdom</t>
  </si>
  <si>
    <t>Martin Maripuu</t>
  </si>
  <si>
    <t>2020-02760</t>
  </si>
  <si>
    <t>NeuroCovid</t>
  </si>
  <si>
    <t>Lars  I Eriksson</t>
  </si>
  <si>
    <t>2020-02764</t>
  </si>
  <si>
    <t>2020-02765</t>
  </si>
  <si>
    <t>2020-02775</t>
  </si>
  <si>
    <t>Erfarenheter av Covid-19 hos personer med kognitiv svikt och
demens samt deras närstående</t>
  </si>
  <si>
    <t>Charlotta Thunborg</t>
  </si>
  <si>
    <t>2020-02776</t>
  </si>
  <si>
    <t>Hälsoeffekter av restriktioner på grund av covid-19 – med fokus på fysisk aktivitet</t>
  </si>
  <si>
    <t>2020-02777</t>
  </si>
  <si>
    <t>Luftvägsregistret – Registerdesign, status samt följsamhet till nationella riktlinjer</t>
  </si>
  <si>
    <t>Ann Ekberg</t>
  </si>
  <si>
    <t>2020-02778</t>
  </si>
  <si>
    <t>Jämförande trender i incidens och utfallet av patienter med akut hjärtinfarkt under COVID-19 utbrottet i Sverige</t>
  </si>
  <si>
    <t>Stefan James</t>
  </si>
  <si>
    <t>2020-02779</t>
  </si>
  <si>
    <t>Trakeostomi vid COVID-19</t>
  </si>
  <si>
    <t>Jeremy Wales</t>
  </si>
  <si>
    <t>2020-02781</t>
  </si>
  <si>
    <t>Immunitetsutveckling, antikroppsfunktion och virusdiversitet vid SARS-Cov2 och andra respiratoriska virusinfektioner</t>
  </si>
  <si>
    <t>Patrik Medstrand</t>
  </si>
  <si>
    <t>2020-02798</t>
  </si>
  <si>
    <t>Effekter av Covid-19 pandemin vad gäller psykisk ohälsa med inriktning psykiatri</t>
  </si>
  <si>
    <t>2020-02805</t>
  </si>
  <si>
    <t>Erfarenheter av intensivvård till patienter som drabbats av COVID-19</t>
  </si>
  <si>
    <t>Åsa Engström</t>
  </si>
  <si>
    <t>2020-02807</t>
  </si>
  <si>
    <t>Sjuksköterskestudenters väg in i arbetslivet under pågående coronaviruspandemi</t>
  </si>
  <si>
    <t>Ylva Pålsson</t>
  </si>
  <si>
    <t>2020-02811</t>
  </si>
  <si>
    <t>Immunreaktioner och antikroppstester för covid-19</t>
  </si>
  <si>
    <t>Gordana Bogdanovic</t>
  </si>
  <si>
    <t>2020-02812</t>
  </si>
  <si>
    <t>Retrospektiv analys av radiologiska undersökningar relaterade till akut och kronisk lungemobolism samt kronisk tromboembolisk hypertension</t>
  </si>
  <si>
    <t>2020-02815</t>
  </si>
  <si>
    <t>Svensk populationsbaserad studie om förekomst av tromboemboliska komplikationer och betydelsen av antikoagulation vid covid-19</t>
  </si>
  <si>
    <t>Maria Bruzelius</t>
  </si>
  <si>
    <t>2020-02840</t>
  </si>
  <si>
    <t>Dokumentation av skörhet på akutmottagningen</t>
  </si>
  <si>
    <t>Thoralph Ruge</t>
  </si>
  <si>
    <t>2020-02845</t>
  </si>
  <si>
    <t>Vårdflöde, klinisk karakteristik och utfall hos patienter med misstänkt eller bekräftad Covid-19 på S:t Görans Sjukhus   - Ett retrospektivt deskriptivt forskningsprojekt</t>
  </si>
  <si>
    <t>Gabriel Riva</t>
  </si>
  <si>
    <t>2020-02848</t>
  </si>
  <si>
    <t>Göteborgs universitet m.fl.</t>
  </si>
  <si>
    <t>2020-02859</t>
  </si>
  <si>
    <t>Epidemiologiska studier på akut njursvikt hos COVID-19 patienter</t>
  </si>
  <si>
    <t>Claire Rimes</t>
  </si>
  <si>
    <t>En Fas II, öppen, randomiserad studie för att undersöka effekten och säkerheten av Acalabrutinib i
kombination med nuvarande behandling av sjukdomstillståndet (best supportive care) i jämförelse med
endast nuvarande behandling (best supportive care) hos patienter som vårdas på sjukhus för COVID-19
(CALAVI)</t>
  </si>
  <si>
    <t>Katarina Westling</t>
  </si>
  <si>
    <t>2020-02862</t>
  </si>
  <si>
    <t>Forskningsprojekt provtagning covid-19 antikroppstest</t>
  </si>
  <si>
    <t>Jannie Laursen</t>
  </si>
  <si>
    <t>Falck</t>
  </si>
  <si>
    <t>2020-02864</t>
  </si>
  <si>
    <t>Koagulations- och komplement aktivering vid COVID-19 infektion</t>
  </si>
  <si>
    <t>Eva Zetterberg</t>
  </si>
  <si>
    <t>2020-02870</t>
  </si>
  <si>
    <t>2020-02873</t>
  </si>
  <si>
    <t>Migranters Vårdsökningsmönster: Generellt och vid Covid 19</t>
  </si>
  <si>
    <t>Harshida Patel</t>
  </si>
  <si>
    <t>2020-02875</t>
  </si>
  <si>
    <t>2020-02876</t>
  </si>
  <si>
    <t>2020-02878</t>
  </si>
  <si>
    <t>2020-02880</t>
  </si>
  <si>
    <t>COVID-19 och hemostasrubbningar hos patienter med kronisk hemodialys</t>
  </si>
  <si>
    <t>Josefin Mörtberg</t>
  </si>
  <si>
    <t>2020-02881</t>
  </si>
  <si>
    <t>2020-02882</t>
  </si>
  <si>
    <t>Skyddsåtgärder mot covid-19: En kvalitativ studie av barriärer och egna strategier i utsatta områden.</t>
  </si>
  <si>
    <t>Maria Albin</t>
  </si>
  <si>
    <t>2020-02890</t>
  </si>
  <si>
    <t>2020-02903</t>
  </si>
  <si>
    <t>Effekter av immunmodulerande läkemedel på risk och prognos vid COVID19 infektioner</t>
  </si>
  <si>
    <t>Hakan Olsson</t>
  </si>
  <si>
    <t>2020-02913</t>
  </si>
  <si>
    <t>PCBaSe RAPID 2019</t>
  </si>
  <si>
    <t>Pär Stattin</t>
  </si>
  <si>
    <t>2020-02914</t>
  </si>
  <si>
    <t>COVID-19: Riskstratifiering av patienter i akutsjukvården</t>
  </si>
  <si>
    <t>Martin Nordberg</t>
  </si>
  <si>
    <t>2020-02915</t>
  </si>
  <si>
    <t>Aktivering av immunsystem och hemostas vid cancer</t>
  </si>
  <si>
    <t>Håkan Wallén</t>
  </si>
  <si>
    <t>2020-02916</t>
  </si>
  <si>
    <t>2020-02917</t>
  </si>
  <si>
    <t>Beskrivande registerstudie för att utvärdera hur behandlingsverkligheten ser ut hos typ 2-diabetiker i Sverige - DAISY</t>
  </si>
  <si>
    <t>2020-02918</t>
  </si>
  <si>
    <t>Longitudinell uppföljning av personer som vårdats inom specialiserad slutenvård för Covid-19: återhämtningsmönster och behov av rehabilitering</t>
  </si>
  <si>
    <t>Pernilla Åsenlöf</t>
  </si>
  <si>
    <t>2020-02919</t>
  </si>
  <si>
    <t>Hjärnskador hos intensivvårdade covid-19 patienter. En retrospektiv studie.</t>
  </si>
  <si>
    <t>Charith Cooray</t>
  </si>
  <si>
    <t>2020-02922</t>
  </si>
  <si>
    <t>Coronavirus ur ett folkhälsoperspektiv; riskfaktorer för Covid-19 immunitet och långsiktiga hälsoeffekter</t>
  </si>
  <si>
    <t>Erik Melen</t>
  </si>
  <si>
    <t>2020-02928</t>
  </si>
  <si>
    <t>2020-02930</t>
  </si>
  <si>
    <t>2020-02931</t>
  </si>
  <si>
    <t>2020-02955</t>
  </si>
  <si>
    <t>Klinisk fas 3 studie som jämför lenalidomid och dexametason i kombination med och utan daratumumab i forskningspersoner med obehandlat multipelt myelom som inte kan få hög-dos behandling</t>
  </si>
  <si>
    <t>2020-02962</t>
  </si>
  <si>
    <t>Covid-19 Primärvård Göteborg</t>
  </si>
  <si>
    <t>Christine Wennerås</t>
  </si>
  <si>
    <t>2020-02963</t>
  </si>
  <si>
    <t>Hemsjukvård för barn i samband med Covid-19 infektion: En kvalitativ studie ur ett föräldraperspektiv</t>
  </si>
  <si>
    <t>Katarina Wide</t>
  </si>
  <si>
    <t>2020-02964</t>
  </si>
  <si>
    <t>Utvärdering av snabbtester mot Covid-19</t>
  </si>
  <si>
    <t>2020-02966</t>
  </si>
  <si>
    <t>Ökat deadspace och shunt som tidiga tecken på mikroembolisering i lungan vid Covid-19</t>
  </si>
  <si>
    <t>Piotr Harbut, Karolinska Institutet</t>
  </si>
  <si>
    <t>2020-02984</t>
  </si>
  <si>
    <t>2020-02988</t>
  </si>
  <si>
    <t>Bedömning av inverkan av SARS-COV2 infektion på det kardiovaskulära systemet under pågående COVID-pandemi</t>
  </si>
  <si>
    <t>Meriam Åström Aneq</t>
  </si>
  <si>
    <t>2020-02993</t>
  </si>
  <si>
    <t>Utbredning av covid-19 i Värmland – en serologisk studie</t>
  </si>
  <si>
    <t>Staffan Tevell</t>
  </si>
  <si>
    <t>Region Värmland</t>
  </si>
  <si>
    <t>2020-02994</t>
  </si>
  <si>
    <t>MORMOR-COVID - dödlighet och psykiatrisk belastning efter COVID-19, en jämförelse mellan Sverige och Norge</t>
  </si>
  <si>
    <t>Louise Emilsson</t>
  </si>
  <si>
    <t>2020-02995</t>
  </si>
  <si>
    <t>Har Alfa-1 antitrypsin och mutationer i Serpina1-genen betydelse för utfallet vid Covid-19 infektion?</t>
  </si>
  <si>
    <t>Hans  Thulesius</t>
  </si>
  <si>
    <t>Region Kronoberg</t>
  </si>
  <si>
    <t>2020-02997</t>
  </si>
  <si>
    <t>Rehabiliteringsförlopp och kartläggning av rehabiliteringsbehov efter covid-19-infektion - en svensk multicenterstudie</t>
  </si>
  <si>
    <t>Kristian Borg</t>
  </si>
  <si>
    <t>2020-02999</t>
  </si>
  <si>
    <t>SLOSH - en longitudinell studie av arbetsliv, sociala förhållanden och hälsa.</t>
  </si>
  <si>
    <t>Hugo Westerlund</t>
  </si>
  <si>
    <t>2020-03001</t>
  </si>
  <si>
    <t>Epidemiologi av lågpatogena coronavirus som modell för den post-pandemisk epidemiologi för covid-19</t>
  </si>
  <si>
    <t>Robert Dyrdak</t>
  </si>
  <si>
    <t>2020-03004</t>
  </si>
  <si>
    <t>Icke invasiv mätning av intrakraniellt tryck hos Covid-19 patienter</t>
  </si>
  <si>
    <t>2020-03007</t>
  </si>
  <si>
    <t>Riskuppfattning och följsamhet av behandling hos cancerpatienter under Corona: En multinationell studie</t>
  </si>
  <si>
    <t>Jeanette Winterling</t>
  </si>
  <si>
    <t>2020-03009</t>
  </si>
  <si>
    <t>Förekomst av antikroppar mot covid-19 hos befolkningen i Skåne</t>
  </si>
  <si>
    <t>Holmgren Birgitta</t>
  </si>
  <si>
    <t>2020-03012</t>
  </si>
  <si>
    <t>Maternellt och perinatalt utfall efter Covid-19 infektion under graviditet</t>
  </si>
  <si>
    <t>Maria-Teresia Svanvik</t>
  </si>
  <si>
    <t>2020-03013</t>
  </si>
  <si>
    <t>Utvärdering av möjligheten att utföra drogtestning med utandningsprov</t>
  </si>
  <si>
    <t>2020-03026</t>
  </si>
  <si>
    <t>COVICAM- En internationell studie kring användning av komplementär- och alternativmedicin under COVID-19 pandemin</t>
  </si>
  <si>
    <t>Johanna Hök</t>
  </si>
  <si>
    <t>2020-03029</t>
  </si>
  <si>
    <t>Rehabiliteringsbehov efter sjukhusvård för covid-19</t>
  </si>
  <si>
    <t>Richard Levi</t>
  </si>
  <si>
    <t>2020-03040</t>
  </si>
  <si>
    <t>En fas IIb, 2-arm, randomiserad, dubbelblind, placebokontrollerad, multicenterstudie för att optimera Diamyd Terapi, administrerad i lymfkörtlar lymfkörtlar, kombinerat med en oral D-vitaminbehandling, för att undersöka effekterna på typ 1 diabetes och återstående insulinsekretion</t>
  </si>
  <si>
    <t>Johnny Ludvigsson</t>
  </si>
  <si>
    <t>2020-03043</t>
  </si>
  <si>
    <t>Förhindra svår COVID-19 med blodtryckssänkande läkemedel (VIRAAS-studien)</t>
  </si>
  <si>
    <t>2020-03046</t>
  </si>
  <si>
    <t>Covid-19 - rehabliteringsmedicinska perspektiv kring hälsa, rehabilitering och arbete för patienter så väl som personal</t>
  </si>
  <si>
    <t>Hanna Persson</t>
  </si>
  <si>
    <t>2020-03048</t>
  </si>
  <si>
    <t>Pilotstudie av mikrobiologisk diagnostik vid luftvägsinfektion på prov från utandningsluft</t>
  </si>
  <si>
    <t>Johan Westin</t>
  </si>
  <si>
    <t>2020-03051</t>
  </si>
  <si>
    <t>Övervikt/Obesitas - en riskfaktor för allvarlig sjukdom i Covid-19?</t>
  </si>
  <si>
    <t>Lovisa Sjögren</t>
  </si>
  <si>
    <t>2020-03053</t>
  </si>
  <si>
    <t>Epifenomen och negativa effekter på vardagslivet under covid-19: Första hands upplevelser av personer med autism och deras familjer (kort titel för deltagare “Vardagslivet under Covid-19”.)</t>
  </si>
  <si>
    <t>Sven  Bölte</t>
  </si>
  <si>
    <t>2020-03054</t>
  </si>
  <si>
    <t>2020-03056</t>
  </si>
  <si>
    <t>Covid-19 Samsjuklighet, mekanismer och prognosmarkörer</t>
  </si>
  <si>
    <t>Victoria Hahn-Strömberg</t>
  </si>
  <si>
    <t>2020-03057</t>
  </si>
  <si>
    <t>Psykosocialt stöd för att främja psykisk hälsa och välbefinnande bland unga omsorgsgivare i Europa (Me-We) - en interventionsstudie</t>
  </si>
  <si>
    <t>Elizabeth Hanson</t>
  </si>
  <si>
    <t>Linnéuniversitetet</t>
  </si>
  <si>
    <t>2020-03058</t>
  </si>
  <si>
    <t>“Utbredningen av psykisk ohälsa hos poliser i Europa i en tidsperiod av Covid-19 pandemi – Polis är ett riskfyllt arbete”</t>
  </si>
  <si>
    <t>Silva Teresa</t>
  </si>
  <si>
    <t>2020-03074</t>
  </si>
  <si>
    <t>Kartläggning av sjukvårdsbehov i sluten vård på grund av Covid 19 hos patienter opererade för medfött hjärtfel under barnaåren</t>
  </si>
  <si>
    <t>Jan Sunnegardh</t>
  </si>
  <si>
    <t>2020-03076</t>
  </si>
  <si>
    <t>Riskfaktorer vid COVID-19 hos intensivvårdade patienter</t>
  </si>
  <si>
    <t>Urban Kumlin</t>
  </si>
  <si>
    <t>2020-03078</t>
  </si>
  <si>
    <t>Extrakorporal membranoxygenering för patienter med coronavirussjukdom 2019 (COVID-19)</t>
  </si>
  <si>
    <t>2020-03083</t>
  </si>
  <si>
    <t>Lungresidenta CD169+ makrofager i avlidna patienter med Covid19</t>
  </si>
  <si>
    <t>Karin Leandersson</t>
  </si>
  <si>
    <t>2020-03085</t>
  </si>
  <si>
    <t>Enkel Kognitiv Uppgift efter Trauma under COVID-19 - sjukvårdspersonal ’EKUT-P’ – en randomiserad kontrollerad studie</t>
  </si>
  <si>
    <t>Emily Holmes</t>
  </si>
  <si>
    <t>2020-03093</t>
  </si>
  <si>
    <t>Utveckling och validering av prediktiva modeller inom prehospital sjukvård</t>
  </si>
  <si>
    <t>Hans Blomberg</t>
  </si>
  <si>
    <t>2020-03105</t>
  </si>
  <si>
    <t>2020-03113</t>
  </si>
  <si>
    <t>Långtidskomplikationer efter genomgången sepsis</t>
  </si>
  <si>
    <t>2020-03118</t>
  </si>
  <si>
    <t>2020-03119</t>
  </si>
  <si>
    <t>Bestämmandefaktorer för sjukdomsbeteende och sjukdomsperception under COVID-19-pandemin</t>
  </si>
  <si>
    <t>Mats Lekander</t>
  </si>
  <si>
    <t>2020-03120</t>
  </si>
  <si>
    <t>Smittspridning och vårdhygienrutiner bland vårdpersonal under covid-19 pandemin 2020 - studie baserad på ett utbrott av covid-19 bland vårdpersonal</t>
  </si>
  <si>
    <t>2020-03122</t>
  </si>
  <si>
    <t>Registerbaserad studie för analys av riskfaktorer för prediktion av svår sjukdom relaterad till SARS-CoV-2</t>
  </si>
  <si>
    <t>Maria-Pia Hergens</t>
  </si>
  <si>
    <t>2020-03126</t>
  </si>
  <si>
    <t>Utvärdering av Teaching Recovery Techniques som första linjens intervention för flyktingbarn som visar tecken på posttraumatisk stress - en randomiserad kontrollerad studie</t>
  </si>
  <si>
    <t>Anna Sarkadi</t>
  </si>
  <si>
    <t>2020-03138</t>
  </si>
  <si>
    <t>Förstagångsadministration av PDNO till friska forskningspersoner. En singel-blind, placebo-kontrollerad studie för att utvärdera säkerhet och tolererbarhet av PDNO administrerat som en intravenös infusion.</t>
  </si>
  <si>
    <t>Jan Erik Berglund</t>
  </si>
  <si>
    <t>CTC Clinical Trial Consultants AB</t>
  </si>
  <si>
    <t>2020-03151</t>
  </si>
  <si>
    <t>Snabbtest av antikroppar mot SARS-CoV-2 - RAD kohorten (Rapid Antibody Detection Cohort)</t>
  </si>
  <si>
    <t>2020-03168</t>
  </si>
  <si>
    <t>Seroprevalens för covid-19 på Skånes universitetssjukhus- prediktorer för seroprevalens och utveckling över tid</t>
  </si>
  <si>
    <t>2020-03170</t>
  </si>
  <si>
    <t>2020-03173</t>
  </si>
  <si>
    <t>Covid-19-pandemins och distansundervisningens påverkan på jämlikhet i hälsa, välbefinnande och levnadsvanor bland ungdomar 15-17 år</t>
  </si>
  <si>
    <t>Marit Eriksson</t>
  </si>
  <si>
    <t>2020-03176</t>
  </si>
  <si>
    <t>Europeiskt projekt om COVID-19 patienter som kräver intensivvård i europeiska och extra-europeiska länder (UNITE-COVID)</t>
  </si>
  <si>
    <t>Mariangela Pellegrini</t>
  </si>
  <si>
    <t>2020-03183</t>
  </si>
  <si>
    <t>Uppföljning av jämlik vård vid Region Östergötland</t>
  </si>
  <si>
    <t>Toomas Timpka</t>
  </si>
  <si>
    <t>2020-03187</t>
  </si>
  <si>
    <t>Upplevlser och psykisk hälsa hos HBTQ+ personer under pandemin covid-19</t>
  </si>
  <si>
    <t>Anna Malmquist</t>
  </si>
  <si>
    <t>2020-03195</t>
  </si>
  <si>
    <t>2020-03200</t>
  </si>
  <si>
    <t>Fokus på covid-19 och dess effekter på ambulanssjukvården</t>
  </si>
  <si>
    <t>Anneli Strömsöe</t>
  </si>
  <si>
    <t>2020-03201</t>
  </si>
  <si>
    <t>ASCOV-19 - Studier på serokonverterade asymtomatiska individer, jämförelser med allvarlig covid-19
infektion och utvärdering av SARS-CoV-2-specifika antikroppar.</t>
  </si>
  <si>
    <t>Åsa Torinsson Naluai</t>
  </si>
  <si>
    <t>2020-03215</t>
  </si>
  <si>
    <t>2020-03217</t>
  </si>
  <si>
    <t>ADJUST – anpassning, reaktioner och beteenden under Covid-19 pandemin</t>
  </si>
  <si>
    <t>Filip Arnberg</t>
  </si>
  <si>
    <t>2020-03220</t>
  </si>
  <si>
    <t>2020-03222</t>
  </si>
  <si>
    <t>Undersökning av vilka rehabiliteringsbehov gällande handfunktion och kognitiv nedsättning som uppstår i samband med långvarig sjukhusvård vid insjuknande i Covid-19</t>
  </si>
  <si>
    <t>Ann Björkdahl</t>
  </si>
  <si>
    <t>2020-03232</t>
  </si>
  <si>
    <t>Förändringar i vårdsökande för alkohol-, drog och spelberoende under COVID-19-pandemin - en sammanställning av vårddata från Beroendecentrum i Malmö</t>
  </si>
  <si>
    <t>2020-03234</t>
  </si>
  <si>
    <t>Riskvärdering, medicinsk prioritering och intensivvårdsbehov vid COVID-19</t>
  </si>
  <si>
    <t>2020-03245</t>
  </si>
  <si>
    <t>Boendestöd till unga vuxna med autismspektrumtillstånd och/eller ADHD: en kvalitativ studie av arbetssätt före och efter Covid-19 pandemin</t>
  </si>
  <si>
    <t>Ulf Jonsson</t>
  </si>
  <si>
    <t>2020-03262</t>
  </si>
  <si>
    <t>Omställningar inom socialtjänsten till följd av covid-19 - effekter för arbetsmiljö hälsa och välbefinnande</t>
  </si>
  <si>
    <t>Martin Geisler</t>
  </si>
  <si>
    <t>Region Sörmland</t>
  </si>
  <si>
    <t>2020-03264</t>
  </si>
  <si>
    <t>Rehabiliteringsutfall och långtidsprognos hos individer som vårdats på intensivvårdsavdelning på Sahlgrenska Universitetssjukhuset för covid-19</t>
  </si>
  <si>
    <t>Carina Persson</t>
  </si>
  <si>
    <t>2020-03265</t>
  </si>
  <si>
    <t>Konsekvenser av Corona pandemin (COVID19) för psykoterapi vid en klinisk verksamhet  (Mindler)     </t>
  </si>
  <si>
    <t>Rickard Färdig</t>
  </si>
  <si>
    <t>Mindler AB</t>
  </si>
  <si>
    <t>2020-03266</t>
  </si>
  <si>
    <t>Behandling av dyslipidemipatienter med hög risk och mycket hög risk för prevention av kardiovaskulära händelser i Europa - en multinationell observationsstudie (SANTORINI) - DSE-HCL-01-19-EU</t>
  </si>
  <si>
    <t>Mats Eriksson</t>
  </si>
  <si>
    <t>2020-03267</t>
  </si>
  <si>
    <t>COVID-19 pandemin, graviditet och barnafödande - hur påverkas den mentala hälsan?</t>
  </si>
  <si>
    <t>Emma Fransson</t>
  </si>
  <si>
    <t>2020-03275</t>
  </si>
  <si>
    <t>Covid-19s effekter på arbetsmiljön i digitalt medierat distansarbete – upplevd och faktisk</t>
  </si>
  <si>
    <t>Kristina Palm</t>
  </si>
  <si>
    <t>2020-03276</t>
  </si>
  <si>
    <t>Primärinfektion och återinsjuknande i covid-19 och andra luftvägsvirus</t>
  </si>
  <si>
    <t>2020-03282</t>
  </si>
  <si>
    <t>Longitudinell studie över kognitiva symptom och hjärnskadeaktörer bland patienter som intensivvårdas för covid-19</t>
  </si>
  <si>
    <t>2020-03303</t>
  </si>
  <si>
    <t>Behandling med konvalescentplasma till patienter med Covid-19</t>
  </si>
  <si>
    <t>2020-03310</t>
  </si>
  <si>
    <t>Covid-relaterad tromboembolism; heriditära och förvärvade riskfaktorer samt biomarkörers betydelse för insjuknande och outcome (CoVTE)</t>
  </si>
  <si>
    <t>Maria Magnusson</t>
  </si>
  <si>
    <t>2020-03345</t>
  </si>
  <si>
    <t>2020-03352</t>
  </si>
  <si>
    <t>Covid-19 på särskilda boenden och inom hemsjukvård- personalens erfarenheter, organisatoriskt stöd samt strategier för lärande och kunskapsutveckling</t>
  </si>
  <si>
    <t>Agneta Malmgren</t>
  </si>
  <si>
    <t>2020-03354</t>
  </si>
  <si>
    <t>Förlust av den manliga könskromosomen (kromosom Y) hos män och dess roll för uppkomsten av cancer och Alzheimers sjukdom; en studie baserad på EpiHealth-kohorten</t>
  </si>
  <si>
    <t>Jan Dumanski</t>
  </si>
  <si>
    <t>2020-03365</t>
  </si>
  <si>
    <t>2020-03366</t>
  </si>
  <si>
    <t>Effekt och säkerhet av läkemedelsbehandling vid diabetes och risken för död och morbiditet inklusive kardiovaskulära händelser och cancer. En registerstudie.</t>
  </si>
  <si>
    <t>Soffia Gudbjörnsdottir</t>
  </si>
  <si>
    <t>2020-03372</t>
  </si>
  <si>
    <t>"Beslut om ej intensivvård vid Covid-19 - karakteristik av vårdbegränsade patienter på ett svenskt länssjukhus"</t>
  </si>
  <si>
    <t>2020-03373</t>
  </si>
  <si>
    <t>Socioekonomiska effekter av COVID-19 </t>
  </si>
  <si>
    <t>A.M.M. Shahiduzzaman Quoreshi</t>
  </si>
  <si>
    <t>Blekinge Tekniska Högskola</t>
  </si>
  <si>
    <t>2020-03377</t>
  </si>
  <si>
    <t>2020-03396</t>
  </si>
  <si>
    <t>Uppföjning av patienter med Covid-19 som vårdats på intensivvårdsavdelningen på Södra Älvsborgs sjukhus</t>
  </si>
  <si>
    <t>Åsa Nihlén</t>
  </si>
  <si>
    <t>2020-03403</t>
  </si>
  <si>
    <t>Lymfocyter och SARS-CoV-2</t>
  </si>
  <si>
    <t>Marika Kvarnström</t>
  </si>
  <si>
    <t>2020-03408</t>
  </si>
  <si>
    <t>Förebygger CPAP behandling postoperativ hypoxi och lungfunktionsnedsättning, som är en vanlig postoperativ komplikation och dödlig vid covid-19? En randomiserad kontrollerad studie</t>
  </si>
  <si>
    <t>Karl Franklin</t>
  </si>
  <si>
    <t>2020-03409</t>
  </si>
  <si>
    <t>Undersökning av duration av smittsamhet vid covid-19 infektion.</t>
  </si>
  <si>
    <t>2020-03410</t>
  </si>
  <si>
    <t>Undersökning av presymptomatisk smitta vid covid-19.</t>
  </si>
  <si>
    <t>2020-03411</t>
  </si>
  <si>
    <t>Vad har lärt oss och vad ska vi lära oss om antikroppar mot den nya Coronavirussjukdomen</t>
  </si>
  <si>
    <t>Hong Yin</t>
  </si>
  <si>
    <t>2020-03419</t>
  </si>
  <si>
    <t>Metabola rubbningar och inflammation i relation till kronisk sjukdom, främst hjärt- kärlsjukdom, cancer, demenssjukdom, neurologiska sjukdomar, leversjukdomar, autoimmuna sjukdomar och psykisk ohälsa - epidemiologiska studier baserade på AMORIS- populationen</t>
  </si>
  <si>
    <t>Niklas Hammar</t>
  </si>
  <si>
    <t>2020-03428</t>
  </si>
  <si>
    <t>2020-03432</t>
  </si>
  <si>
    <t>Undersökning av prevalens av SARS-CoV-2 i Region Stockholm under pre-epidemisk fas</t>
  </si>
  <si>
    <t>Malin Grabbe</t>
  </si>
  <si>
    <t>2020-03433</t>
  </si>
  <si>
    <t>2020-03446</t>
  </si>
  <si>
    <t>COPE-Staff utvärdering av den psykosociala arbetsmiljön och upplevelse av att arbeta med eller nära gravida, födande och nyfödda under Covid-19 pandemin</t>
  </si>
  <si>
    <t>Karolina Lindén</t>
  </si>
  <si>
    <t>2020-03451</t>
  </si>
  <si>
    <t>2020-03465</t>
  </si>
  <si>
    <t>2020-03471</t>
  </si>
  <si>
    <t>STOPMS II - Stockholm Prospective Assessment of Multiple Sclerosis - en prospektiv studie av personer med nydiagnostiserad MS eller möjlig MS, samt biomarkörstudier av behandlingseffekter</t>
  </si>
  <si>
    <t>Fredrik Piehl</t>
  </si>
  <si>
    <t>2020-03474</t>
  </si>
  <si>
    <t>Uppsökande distanskontakt för psykiatriska patienter under COVID-19</t>
  </si>
  <si>
    <t>Lina Martinsson</t>
  </si>
  <si>
    <t>2020-03479</t>
  </si>
  <si>
    <t>Psykisk hälsa, ohälsa och sjukdom i samband med graviditet. Utvärdering av en strukturerad metod för att identifiera psykisk ohälsa i tidig graviditet.</t>
  </si>
  <si>
    <t>Ylva-Li LIndahl</t>
  </si>
  <si>
    <t>2020-03489</t>
  </si>
  <si>
    <t>Vilken roll spelar miljö och arbete för dödlighet och sjuklighet i Covid-19?</t>
  </si>
  <si>
    <t>Anna Oudin</t>
  </si>
  <si>
    <t>2020-03491</t>
  </si>
  <si>
    <t>Effekter av COVID19 på hälsa, välfärd och våld i hemmet.</t>
  </si>
  <si>
    <t>Joseph vecci</t>
  </si>
  <si>
    <t>2020-03495</t>
  </si>
  <si>
    <t>2020-03503</t>
  </si>
  <si>
    <t>Hur påverkar COVID-19 pandemin antalet patienter som drabbas av höftfraktur?</t>
  </si>
  <si>
    <t>Michael Möller, Sahlgrenska</t>
  </si>
  <si>
    <t>2020-03527</t>
  </si>
  <si>
    <t>Behandlares erfarenheter av arbete med traumafokuserad psykoterapi via nätet under Covid 19-pandemin 2020</t>
  </si>
  <si>
    <t>Kerstin Bergh Johannesson</t>
  </si>
  <si>
    <t>2020-03531</t>
  </si>
  <si>
    <t>Prognostiska faktorer och spektrat av kroniska skador efter genomgången COVID-19 infektion</t>
  </si>
  <si>
    <t>Christina Triantafyllidou</t>
  </si>
  <si>
    <t>2020-03540</t>
  </si>
  <si>
    <t>Covid-19 på särskilda boenden för äldre - symtom, behandling, prognos och samsjuklighet</t>
  </si>
  <si>
    <t>Christian Molnár</t>
  </si>
  <si>
    <t>2020-03584</t>
  </si>
  <si>
    <t>Etablering av nationell kontrollserumpanel för att mäta tillförlitligheten hos nya antikroppstester avseende genomgången covid-19 infektion</t>
  </si>
  <si>
    <t>Karin Cederbrant</t>
  </si>
  <si>
    <t>RISE (Research Institutes of Sweden)</t>
  </si>
  <si>
    <t>2020-03587</t>
  </si>
  <si>
    <t>Hjärtskada relaterad till Covid-19 - en fördjupad translationell analys av underliggande orsaker</t>
  </si>
  <si>
    <t>2020-03595</t>
  </si>
  <si>
    <t>2020-03604</t>
  </si>
  <si>
    <t>Covid-19 - uppföljning efter hemgång i Västra Götaland</t>
  </si>
  <si>
    <t>Katharina Stibrant Sunnerhagen</t>
  </si>
  <si>
    <t>2020-03605</t>
  </si>
  <si>
    <t>Kan antiandrogen behandling av prostatacancer påverka risken att insjukna i covid-19?</t>
  </si>
  <si>
    <t>Sabina Davidsson</t>
  </si>
  <si>
    <t>Region Örebro län m.fl.</t>
  </si>
  <si>
    <t>2020-03606</t>
  </si>
  <si>
    <t>Kartläggning av sväljsvårigheter, röstbesvär och fysisk funktion samt rehabilitering av sväljsvårigheter vid covid-19</t>
  </si>
  <si>
    <t>Caterina Finizia</t>
  </si>
  <si>
    <t>2020-03610</t>
  </si>
  <si>
    <t>När viruset kom till jobbet. En insamling av LO-medlemmarnas berättelser om arbetsvillkor och arbetsmiljö under covid-19-pandemin</t>
  </si>
  <si>
    <t>Silke Neunsinger</t>
  </si>
  <si>
    <t>Arbetarrörelsens arkiv och bibliotek</t>
  </si>
  <si>
    <t>2020-03616</t>
  </si>
  <si>
    <t>Effekten av Covid-19 pandemin på elektiva knä-och höftprotes patienter i Sverige</t>
  </si>
  <si>
    <t>Maziar Mohaddes</t>
  </si>
  <si>
    <t>2020-03617</t>
  </si>
  <si>
    <t>SARS-CoV-2 vid perikonceptionell tid och tidig graviditet - Prevalens och konsekvenser för den gravida kvinnan och fostret (Early Pregnancy Infection with COronavirus -The EPICO Study)</t>
  </si>
  <si>
    <t>Kenny Rodriguez</t>
  </si>
  <si>
    <t>2020-03620</t>
  </si>
  <si>
    <t>Prospektiv validering av ett urintest för tidig prognos av det kliniska förloppet hos patienter med SARS-CoV-2-infektion (Covid-19)</t>
  </si>
  <si>
    <t>Björn Peters</t>
  </si>
  <si>
    <t>2020-03622</t>
  </si>
  <si>
    <t>Förekomst av djup ventrombos vid lindrig till måttlig Covid-19-infektion</t>
  </si>
  <si>
    <t>Lena Blomgren</t>
  </si>
  <si>
    <t>2020-03629</t>
  </si>
  <si>
    <t>2020-03660</t>
  </si>
  <si>
    <t>Post-lVA COVID-19 uppföljningsstudie (PICU)</t>
  </si>
  <si>
    <t>Bengt Nellgård</t>
  </si>
  <si>
    <t>2020-03666</t>
  </si>
  <si>
    <t>Carina Blomström-Lundqvist</t>
  </si>
  <si>
    <t>2020-03677</t>
  </si>
  <si>
    <t>2020-03680</t>
  </si>
  <si>
    <t>COVID-19 och förändringar i spel om pengar – objektiva avidentifierade data på en befarad hälsokonsekvens av pandemin</t>
  </si>
  <si>
    <t>Anders Håkansson</t>
  </si>
  <si>
    <t>2020-03686</t>
  </si>
  <si>
    <t>2020-03692</t>
  </si>
  <si>
    <t>Upplevelser av arbetsmiljö, hälsoeffekter och sjukfrånvaro bland sjukvårdspersonal i samband med vårdens omställning för att hantera Covid-19 krisen</t>
  </si>
  <si>
    <t>Kristina Gyllensten</t>
  </si>
  <si>
    <t>2020-03705</t>
  </si>
  <si>
    <t>Studie av svenska barnvaccinationsprogrammets motståndskraft  under covid-19 pandemin 2020</t>
  </si>
  <si>
    <t>Lina Schollin Ask</t>
  </si>
  <si>
    <t>2020-03716</t>
  </si>
  <si>
    <t>Elever på idrottsrelaterat gymnasium, COVID 19 och motståndskraft</t>
  </si>
  <si>
    <t>Urban Johnson</t>
  </si>
  <si>
    <t>Högskolan i Halmstad</t>
  </si>
  <si>
    <t>2020-03720</t>
  </si>
  <si>
    <t>Hur upplevde personal i hemsjukvård, hemtjänst och på vård- och omsorgsboende situationen under den tidiga COVID-19-pandemin? En kvalitativ studie med fokusgruppsdiskussioner i Stockholm</t>
  </si>
  <si>
    <t>Katharina Schmidt-Mende</t>
  </si>
  <si>
    <t>2020-03738</t>
  </si>
  <si>
    <t>Covid-19:s påverkan på sjuksköterskestudenters lärande i verksamhetsförlagd utbildning</t>
  </si>
  <si>
    <t>Lena Engqvist Boman</t>
  </si>
  <si>
    <t>2020-03740</t>
  </si>
  <si>
    <t>Rollen av genetiska faktorer för immunsvaret mot SARS CoV-2</t>
  </si>
  <si>
    <t>Gunilla Karlsson Hedestam</t>
  </si>
  <si>
    <t>2020-03760</t>
  </si>
  <si>
    <t>Studier av sjukdomsförloppet vid Covid-19 infektion</t>
  </si>
  <si>
    <t>Pernilla Darlington</t>
  </si>
  <si>
    <t>2020-03773</t>
  </si>
  <si>
    <t>Kortisonbehandling av intensivvårdspatienter med influensa</t>
  </si>
  <si>
    <t>Elander Louise</t>
  </si>
  <si>
    <t>2020-03781</t>
  </si>
  <si>
    <t>Covid-19, Mening i livet och Mental krishantering – en internationell studie.</t>
  </si>
  <si>
    <t>Valerie DeMarinis</t>
  </si>
  <si>
    <t>2020-03785</t>
  </si>
  <si>
    <t>Vårdkontaktsökandet vid insjuknande i akut hjärtinfarkt under pågående pandemi Covid-19</t>
  </si>
  <si>
    <t>Carolin Nymark</t>
  </si>
  <si>
    <t>2020-03786</t>
  </si>
  <si>
    <t>Sjuklighet och sjukvårdskonsumtion i samband med olämplig läkemedelsanvändning hos äldre patienter. Flera registerstudier i Region Stockholm</t>
  </si>
  <si>
    <t>Jan Hasselström</t>
  </si>
  <si>
    <t>2020-03789</t>
  </si>
  <si>
    <t>Att förstå hur olika grader av skörhet påverkar utveckling av COVID 19</t>
  </si>
  <si>
    <t>Gudný Stella Gudnadóttir</t>
  </si>
  <si>
    <t>2020-03790</t>
  </si>
  <si>
    <t>Seroprevalens av nya coronavirus och prediktorer för olika svårighetsgrader av COVID-19 i två svenska geografiska områden</t>
  </si>
  <si>
    <t>Anne Lindberg</t>
  </si>
  <si>
    <t>Region Norrbotten</t>
  </si>
  <si>
    <t>2020-03793</t>
  </si>
  <si>
    <t>Förekomst av SARS-CoV-2 i luftvägarna på personal i samband med smittspårning inom äldrevården, kopplat till symptomatologi och utveckling av antikroppar</t>
  </si>
  <si>
    <t>2020-03802</t>
  </si>
  <si>
    <t>2020-03816</t>
  </si>
  <si>
    <t>Fingerkvot (2D:4D) som markör för testosteronpåverkan under fosterlivet och svårighetsgrad av COVID-19 sjukdom</t>
  </si>
  <si>
    <t>Angelica Lindén Hirschberg</t>
  </si>
  <si>
    <t>2020-03825</t>
  </si>
  <si>
    <t>En randomiserad, 2-arms parallellgrupp, öppen, fas 2 singelcenterstudie för att utvärdera effekt, säkerhet, tolerabilitet och farmakokinetik av KAND567 som tillägg till standardbehandling jämfört med endast standardbehandling hos inneliggande patienter med COVID-19</t>
  </si>
  <si>
    <t>2020-03833</t>
  </si>
  <si>
    <t>Effekten av COVID-19 på svenska brottmålsutredningar och processer - En ögonblicksbild av praktikers verklighet</t>
  </si>
  <si>
    <t>Moa Lidén</t>
  </si>
  <si>
    <t>2020-03836</t>
  </si>
  <si>
    <t>COVID-19 pandemin och småföretagare inom hälso- och sjukvård, -arbetsmiljö, hälsa och ekonomi hos Sveriges kiropraktorer och naprapater (CAMP)</t>
  </si>
  <si>
    <t>Iben Axén</t>
  </si>
  <si>
    <t>2020-03840</t>
  </si>
  <si>
    <t>Maria Eidenskog</t>
  </si>
  <si>
    <t>2020-03847</t>
  </si>
  <si>
    <t>COVID-19 och förändringar i självavstängning från spel om pengar – undersökning av allmänt tillgänglig
data från Spelinspektionens frivilliga avstängningstjänst Spelpaus</t>
  </si>
  <si>
    <t>2020-03853</t>
  </si>
  <si>
    <t>Generation Pep - en nationell enkätundersökning om fysiska aktivitet och kostvanor hos barn 4-17 år</t>
  </si>
  <si>
    <t>2020-03862</t>
  </si>
  <si>
    <t>Uppsala läns landsting m.fl.</t>
  </si>
  <si>
    <t>2020-03886</t>
  </si>
  <si>
    <t>2020-03888</t>
  </si>
  <si>
    <t>2020-03889</t>
  </si>
  <si>
    <t>2020-03891</t>
  </si>
  <si>
    <t>Följeforskning på strukturerat multifaktoriellt arbetsmiljöarbete på Medicin- och Geriatrikklinik under och efter Covid-19 pandemin, i Region Jönköpings län.</t>
  </si>
  <si>
    <t>Kristina Areskoug-Josefsson</t>
  </si>
  <si>
    <t>2020-03899</t>
  </si>
  <si>
    <t>Prevalens, mortalitet och spridning av Covid-19 på SÄBO i Region Uppsala</t>
  </si>
  <si>
    <t>Mats Martinell</t>
  </si>
  <si>
    <t>2020-03910</t>
  </si>
  <si>
    <t>Omtanke 2020: Psykisk och allmän hälsa i Sverige under COVID-19-pandemin</t>
  </si>
  <si>
    <t>2020-03916</t>
  </si>
  <si>
    <t>Distansmonitorering patienter med covid-19</t>
  </si>
  <si>
    <t>2020-03918</t>
  </si>
  <si>
    <t>2020-03922</t>
  </si>
  <si>
    <t>2020-03928</t>
  </si>
  <si>
    <t>Yenan Bryceson</t>
  </si>
  <si>
    <t>2020-03929</t>
  </si>
  <si>
    <t>2020-03930</t>
  </si>
  <si>
    <t>Dödlighet, dödsorsak och sjukdomsdiagnoser i relation till body mass index (BMI), midjeomfång och andra riskmarkörer hos 40 och 50-åriga personer, som 1990-1999 genomgick allmän hälsokontroll i landstinget Västmanlands regi</t>
  </si>
  <si>
    <t>2020-03936</t>
  </si>
  <si>
    <t>Könssteroid modulerande behandling och risk för COVID-19-relaterad sjuklighet och dödlighet.</t>
  </si>
  <si>
    <t>2020-03965</t>
  </si>
  <si>
    <t>Undersökning av möjlig skyddseffekt av MPR-vaccination mot COVID-19: en retrospektiv kohortstudie</t>
  </si>
  <si>
    <t>Susannah Leach</t>
  </si>
  <si>
    <t>2020-03966</t>
  </si>
  <si>
    <t>En öppen, randomiserad, 3-armad, fas III, multicenterstudie av LGX818 plus MEK162 och LGX818 monoterapi jämförda med vemurafenib hos patienter med icke-operabelt eller metastaserande melanom med mutation i BRAF V600
Projekt: CMEK162B2301</t>
  </si>
  <si>
    <t>Lars Ny</t>
  </si>
  <si>
    <t>2020-03969</t>
  </si>
  <si>
    <t>I-SHARE-Sverige- Påverkan av COVID-19- pandemin på sexuell och reproduktiv hälsa och rättigheter i 29 länder: En befolkningsbaserad online-undersökning i Stockholm med globala jämförelser</t>
  </si>
  <si>
    <t>Elin Larsson</t>
  </si>
  <si>
    <t>2020-03972</t>
  </si>
  <si>
    <t>Vilka effekter har covid-19 pandemin haft på patienter med tjock- och ändtarmscancer? Analys av
sjukdomsgrad, behandling och långtidsöverlevnad</t>
  </si>
  <si>
    <t>Eva Angenete</t>
  </si>
  <si>
    <t>2020-03974</t>
  </si>
  <si>
    <t>En öppen multicenterstudie för att utvärdera säkerhet och farmakokinetik av YKP3089 som tilläggsbehandling hos patienter med partiella epileptiska anfall’</t>
  </si>
  <si>
    <t>Elinor Ben-Menachem</t>
  </si>
  <si>
    <t>2020-03976</t>
  </si>
  <si>
    <t>2020-03982</t>
  </si>
  <si>
    <t>Internationell multicenter analys av COVID-19 pandemins effekter på kärlkirurgisk behandling (VASCC)</t>
  </si>
  <si>
    <t>Rebecka Hultgren</t>
  </si>
  <si>
    <t>2020-03989</t>
  </si>
  <si>
    <t>Förändringar i immunförsvaret hos tuberkulosexponerade individer</t>
  </si>
  <si>
    <t>Maria Lerm</t>
  </si>
  <si>
    <t>2020-03991</t>
  </si>
  <si>
    <t>Att förstå reaktioner på emotionellt material i media under COVID-19 och kopplingen till kognitiva aktiviteter</t>
  </si>
  <si>
    <t>2020-03999</t>
  </si>
  <si>
    <t>Analys av rumsligt transkriptions och proteinuttrycksmönster i vävnadsprover från post mortem COVID 19 patienter</t>
  </si>
  <si>
    <t>Charlotte Stadler</t>
  </si>
  <si>
    <t>2020-04000</t>
  </si>
  <si>
    <t>2020-04006</t>
  </si>
  <si>
    <t>2020-04008</t>
  </si>
  <si>
    <t>Mikrobiologisk etiologi till co-infektioner/sekundära luftvägsinfektioner samt bakteriemi hos Covid-19 patienter i Norrbotten</t>
  </si>
  <si>
    <t>Ulrika Lidén</t>
  </si>
  <si>
    <t>2020-04012</t>
  </si>
  <si>
    <t>Covid19 i Region Sörmland: Retrospektiv kohortstudie på de kritiskt sjuka patienterna</t>
  </si>
  <si>
    <t>Markus Castegren</t>
  </si>
  <si>
    <t>2020-04016</t>
  </si>
  <si>
    <t>Förändringar i hjärtats funktion särskilt avseende högerkammaren vid COVID-19 på intensivvårdande patienter i Västerås; en ekokardiografiskutvärdering till patientförlopp och labratoriefynd under 3 månader våren 2020</t>
  </si>
  <si>
    <t>Sven Olof Granstam</t>
  </si>
  <si>
    <t>2020-04020</t>
  </si>
  <si>
    <t>Kan BCG- blåsinstillation minska risk för COVID-19 infektion?</t>
  </si>
  <si>
    <t>Eugen Wang</t>
  </si>
  <si>
    <t>2020-04042</t>
  </si>
  <si>
    <t>Epidemiologiska studier avseende risker i arbetsmiljö och omgivningsmiljö för insjuknande i COVID-19 och influensa</t>
  </si>
  <si>
    <t>Kjell Torén</t>
  </si>
  <si>
    <t>2020-04044</t>
  </si>
  <si>
    <t>2020-04048</t>
  </si>
  <si>
    <t>2020-04052</t>
  </si>
  <si>
    <t>Utvärdering av en kort internetförmedlad behandling för ohjälpsam oro över Covid-19: en naturalistisk studie</t>
  </si>
  <si>
    <t>Tove Wahlund</t>
  </si>
  <si>
    <t>Gustavsbergs vårdcentral</t>
  </si>
  <si>
    <t>2020-04060</t>
  </si>
  <si>
    <t>Modell för prognos av covid-19 spridning på kommunal och regional nivå i Sverige.</t>
  </si>
  <si>
    <t>Uno Wennergren</t>
  </si>
  <si>
    <t>2020-04063</t>
  </si>
  <si>
    <t>Fysisk aktivitet för att förbättra hälsa och livskvaliteten  hos medborgare i Lindängen- utvärdering av intervention utvecklad inom deltagarbaserad forskning</t>
  </si>
  <si>
    <t>Anders Kottorp</t>
  </si>
  <si>
    <t>Malmö universitet m.fl.</t>
  </si>
  <si>
    <t>2020-04067</t>
  </si>
  <si>
    <t>En randomiserad, 2-arms parallellgrupp, dubbel-blind, fas 2 singelcenterstudie för att utvärdera effekt, säkerhet, tolerabilitet och farmakokinetik av KAND567 jämfört med placebo hos inneliggande patienter med COVID-19</t>
  </si>
  <si>
    <t>2020-04069</t>
  </si>
  <si>
    <t>Pontus Nauclér</t>
  </si>
  <si>
    <t>2020-04075</t>
  </si>
  <si>
    <t>Kartläggning av riskfaktorer för komplikationer och ökad mortalitet efter höftfraktur. Registerstudier.</t>
  </si>
  <si>
    <t>Margareta Hedström</t>
  </si>
  <si>
    <t>2020-04076</t>
  </si>
  <si>
    <t>PostCOVID-19 Rehabilitation-Rehabiliteringsmedicinskt status, IKT-stöd och återgång till arbete</t>
  </si>
  <si>
    <t>Elisabet Åkesson, Stockholms Sjukhem</t>
  </si>
  <si>
    <t>2020-04080</t>
  </si>
  <si>
    <t>Komplikationer vid sorkfeber och influenza (jämfört med COVID-19)</t>
  </si>
  <si>
    <t>2020-04082</t>
  </si>
  <si>
    <t>2020-04102</t>
  </si>
  <si>
    <t>Epidemiologisk övervakning av SARS-CoV-2 med genetiska och kliniska data från patienter med Covid-19 i Region Örebro Län</t>
  </si>
  <si>
    <t>Gisela  Helenius</t>
  </si>
  <si>
    <t>2020-04105</t>
  </si>
  <si>
    <t>ATLAS-2M, en fas IIIb, randomiserad, multicenter, parallellgrupp, non-inferiority,  öppen studie som utvärderar effekt, säkerhet och tolerabilitet av långverkande Cabotegravir och Rilpivirine, som injektioner var åttonde vecka eller var
fjärde vecka hos virologiskt supprimerade HIV-1-infekterade vuxna</t>
  </si>
  <si>
    <t>Anders Thalme</t>
  </si>
  <si>
    <t>2020-04109</t>
  </si>
  <si>
    <t>Covid-19 och ambulanssjukvårdens arbetsmiljö</t>
  </si>
  <si>
    <t>2020-04114</t>
  </si>
  <si>
    <t>2020-04126</t>
  </si>
  <si>
    <t>Biomarkörer för prognostisk risk- och terapistratefiering för patienter med C0VlD-19</t>
  </si>
  <si>
    <t>Patrick Micke</t>
  </si>
  <si>
    <t>2020-04136</t>
  </si>
  <si>
    <t>COVID-19 ED - Konsekvenser av COVID-19-pandemin för personer med ätstörningserfarenhet</t>
  </si>
  <si>
    <t>2020-04145</t>
  </si>
  <si>
    <t>2020-04147</t>
  </si>
  <si>
    <t>Immunaktivering vid malaria och andra akuta infektionssjukdomar</t>
  </si>
  <si>
    <t>Anna Färnert</t>
  </si>
  <si>
    <t>2020-04169</t>
  </si>
  <si>
    <t>Stadiemigrering och behandling av kolorektal cancer under och efter Covid-19-pandemin</t>
  </si>
  <si>
    <t>Åsa Hallqvist-Everhov</t>
  </si>
  <si>
    <t>2020-04171</t>
  </si>
  <si>
    <t>2020-04176</t>
  </si>
  <si>
    <t>2020-04178</t>
  </si>
  <si>
    <t>2020-04187</t>
  </si>
  <si>
    <t>Resiliens på individ och systemnivå under Covid-19 pandemin: påverkande faktorer på micro- meso- och macronivå samt upplevelse av patientsäkerhet, arbetsmiljö och etik under eskaleringen av hälso- och sjukvården</t>
  </si>
  <si>
    <t>Petronella Bjurling-Sjöberg</t>
  </si>
  <si>
    <t>2020-04188</t>
  </si>
  <si>
    <t>Covid19 hos patienter med multipel skleros - riskfaktorer för infektion och allvarligt förlopp</t>
  </si>
  <si>
    <t>Jan Hillert</t>
  </si>
  <si>
    <t>2020-04205</t>
  </si>
  <si>
    <t>2020-04210</t>
  </si>
  <si>
    <t>Kartläggning av och intervention mot klusterutbrott av covid-19 i Region Uppsala (CRUSH COVID)</t>
  </si>
  <si>
    <t>2020-04219</t>
  </si>
  <si>
    <t>Kliniska försök med enklare provtagningsmetoder med fokus på covid-19 diagnostik</t>
  </si>
  <si>
    <t>2020-04222</t>
  </si>
  <si>
    <t>Psykiatrisk akutvård och coronapandemin</t>
  </si>
  <si>
    <t>Steinn Steingrimsson</t>
  </si>
  <si>
    <t>2020-04230</t>
  </si>
  <si>
    <t>Arbetstider och återhämtning under Covid 19 pandemin: Går det att skapa hållbara arbetsvillkor inom sjukvården under extrema arbetsförhållanden?</t>
  </si>
  <si>
    <t>Anna Dahlgren</t>
  </si>
  <si>
    <t>2020-04233</t>
  </si>
  <si>
    <t>2020-04242</t>
  </si>
  <si>
    <t>Hälsovetenskapliga aspekter på covid-19 - hälsa, stigma och samhällsstrategier för isolering</t>
  </si>
  <si>
    <t>Lars E Eriksson</t>
  </si>
  <si>
    <t>2020-04254</t>
  </si>
  <si>
    <t>Effekten av Covid-19 på risktagande och altruism</t>
  </si>
  <si>
    <t>Jonathan Hall</t>
  </si>
  <si>
    <t>2020-04268</t>
  </si>
  <si>
    <t>2020-04270</t>
  </si>
  <si>
    <t>Självbedrägeri och subjektiva riskbedömningar av COVID-19</t>
  </si>
  <si>
    <t>Marco Islam</t>
  </si>
  <si>
    <t>2020-04271</t>
  </si>
  <si>
    <t>Covid-19 och cancer: kort- och långsiktiga effekter på cancervården och patienter med cancer</t>
  </si>
  <si>
    <t>Johan Ahlgren</t>
  </si>
  <si>
    <t>2020-04278</t>
  </si>
  <si>
    <t>Covid-19 - epidemiologi och framgångsfaktorer för kortare vårdtid och minskad mortalitet på svenska sjukhus</t>
  </si>
  <si>
    <t>2020-04282</t>
  </si>
  <si>
    <t>Från Till</t>
  </si>
  <si>
    <t>Kombinerad, randomiserad, dubbelblind, dosbekräftande fas 3a-studie med parallell design för att bedöma effekt och säkerhet av topikal behandling med 1% GPB-kräm i 4 veckor jämfört med placebo och öppen fas 3b-studie för att bedöma långvarig effekt och säkerhet hos patienter med primär axillär hyperhidros som behandlas med 1% GPB-kräm</t>
  </si>
  <si>
    <t>Katarina Berndtsson Blom</t>
  </si>
  <si>
    <t>Ladulaas Kliniska Studier (Ladulaas AB)</t>
  </si>
  <si>
    <t>Personlighetsfaktorer och dess påverkan på inlärning och övertygelser</t>
  </si>
  <si>
    <t>Predrag Petrovic</t>
  </si>
  <si>
    <t>En öppen, multicenter, explorativ, fas 2-studie för att utvärdera effekt och säkerhet av en subkutan (under huden) injektion av CAM2029 (oktreotid subkutan depå) hos patienter med COVID-19 med akut andningssiktissyndrom (ARDS)</t>
  </si>
  <si>
    <t>Per Åkesson</t>
  </si>
  <si>
    <t>Covid-19 och populationens mottaglighet för information om smittskyddsåtgärder - en internationell studie om befolkningens benägenhet att implementera och upprätthålla utfärdade riktlinjer.</t>
  </si>
  <si>
    <t>Förändrade vårdmiljöer – Hur påverkar Covid -19 pandemin sjuksköterskors arbetsförhållanden och patientsäkerheten?</t>
  </si>
  <si>
    <t>Anders Hedman</t>
  </si>
  <si>
    <t>Prostate Cancer data Base (PCBaSe) 4.0: Registerbaserade studier av prostatacancer i Sverige utgångna från Nationella prostatacancerregistret (NPCR)</t>
  </si>
  <si>
    <t>Covid-19 - rehabiliteringsmedicinska perspektiv kring hälsa, rehabilitering och arbete för patienter så väl som personal</t>
  </si>
  <si>
    <t>2020-04303</t>
  </si>
  <si>
    <t>Föräldrars upplevelser av separation från sitt nyfödda barn pga. Covid-19 pandemin</t>
  </si>
  <si>
    <t>Maria Grandahl</t>
  </si>
  <si>
    <t>2020-04314</t>
  </si>
  <si>
    <t>Kliniska parametrar, biomarkörer och artificiell intelligens hos patienter som sjukhusvårdas för Covid-19</t>
  </si>
  <si>
    <t>Marcus Ståhlberg</t>
  </si>
  <si>
    <t>2020-04323</t>
  </si>
  <si>
    <t>John Söfteland</t>
  </si>
  <si>
    <t>2020-04327</t>
  </si>
  <si>
    <t>2020-04332</t>
  </si>
  <si>
    <t>Proaktiv testning för covid-19 vid Campus Umeå</t>
  </si>
  <si>
    <t>Anders Johansson</t>
  </si>
  <si>
    <t>2020-04339</t>
  </si>
  <si>
    <t>2020-04360</t>
  </si>
  <si>
    <t>2020-04375</t>
  </si>
  <si>
    <t>Direkta och indirekta effekter av covid-19 på stroke och strokevård i Sverige-en registerbaserad studie</t>
  </si>
  <si>
    <t>Mia Von Euler</t>
  </si>
  <si>
    <t>2020-04377</t>
  </si>
  <si>
    <t>2020-04381</t>
  </si>
  <si>
    <t>Digital vård och covid-19: Möjligheterna för digital vård i tider av samhällsspridning av infektionssjukdom i Sverige</t>
  </si>
  <si>
    <t>Björn Ekman</t>
  </si>
  <si>
    <t>2020-04383</t>
  </si>
  <si>
    <t>2020-04385</t>
  </si>
  <si>
    <t>En randomiserad öppen studie utvärderande den diagnostiska användbarheten av Lumentin® 44 som kontrastmedel vid CT-enterografi jämfört med MR-enterografi i patienter med Crohns sjukdom</t>
  </si>
  <si>
    <t>Jan Marsal</t>
  </si>
  <si>
    <t>2020-04388</t>
  </si>
  <si>
    <t>Öppnandet av Karolinska Institutets Campus hösten 2020: Utvärdering och främjande av medvetenheten om COVID-19</t>
  </si>
  <si>
    <t>Joakim Dillner, KI</t>
  </si>
  <si>
    <t>2020-04392</t>
  </si>
  <si>
    <t>The Scandinavian Post-CoVID Cohort Study -SPCC</t>
  </si>
  <si>
    <t>Jonas Axelsson</t>
  </si>
  <si>
    <t>RED Clinic AB</t>
  </si>
  <si>
    <t>2020-04395</t>
  </si>
  <si>
    <t>Undersökning om ungdomars upplevelse av vården under coronapandemin</t>
  </si>
  <si>
    <t>Charlotte Nylander</t>
  </si>
  <si>
    <t>2020-04403</t>
  </si>
  <si>
    <t>2020-04420</t>
  </si>
  <si>
    <t>Omstruktureringar i besöksnäringen i spåren av covid-19: konsekvenser för individer och arbetsmiljöer</t>
  </si>
  <si>
    <t>Alexis Rydell</t>
  </si>
  <si>
    <t>2020-04428</t>
  </si>
  <si>
    <t>Introduktion av nya medarbetare och handledning av studenter under en pandemi - Utmaningar för intensivvårdssjuksköterskor vid vård av svårt sjuka patienter med Covid-19</t>
  </si>
  <si>
    <t>Mona Persenius</t>
  </si>
  <si>
    <t>2020-04443</t>
  </si>
  <si>
    <t>2020-04444</t>
  </si>
  <si>
    <t>2020-04451</t>
  </si>
  <si>
    <t>2020-04456</t>
  </si>
  <si>
    <t>Effekterna av covid-19 pandemin på omhändertagandet av kärlkirurgiska patienter i Sverige</t>
  </si>
  <si>
    <t>Helen Sinabulya</t>
  </si>
  <si>
    <t>2020-04457</t>
  </si>
  <si>
    <t>Genetiska och epidemiologiska studier av nylanserade läkemedel för personer med Multipel Skleros (MS) akronym IMSE II</t>
  </si>
  <si>
    <t>Tomas Olsson</t>
  </si>
  <si>
    <t>2020-04476</t>
  </si>
  <si>
    <t>COVID-19 och Parkinsons sjukdom - om samhällen i kris och kroniska sjukdomar</t>
  </si>
  <si>
    <t>Dag Nyholm</t>
  </si>
  <si>
    <t>2020-04479</t>
  </si>
  <si>
    <t>COVID-19 - retrospektiv mor-barn studie</t>
  </si>
  <si>
    <t>Lars Navér</t>
  </si>
  <si>
    <t>2020-04487</t>
  </si>
  <si>
    <t>2020-04498</t>
  </si>
  <si>
    <t>Kartläggning av fysisk funktion efter covid-19</t>
  </si>
  <si>
    <t>Emma Nilsing Strid</t>
  </si>
  <si>
    <t>2020-04524</t>
  </si>
  <si>
    <t>Har informationen om Covid-19 pandemin varit åtkomlig och begriplig för personer med funktionsnedsättning och kan den förbättras?</t>
  </si>
  <si>
    <t>Catharina Gustavsson</t>
  </si>
  <si>
    <t>2020-04540</t>
  </si>
  <si>
    <t>COVID-19 - prospektiv mamma-barn studie</t>
  </si>
  <si>
    <t>2020-04568</t>
  </si>
  <si>
    <t>Covid-19 hos individer som lever med hiv i Sverige</t>
  </si>
  <si>
    <t>Christina Carlander</t>
  </si>
  <si>
    <t>2020-04574</t>
  </si>
  <si>
    <t>2020-04575</t>
  </si>
  <si>
    <t>Hållbar arbetsmiljö, hälsa, patientsäkerhet och produktivitet och konsekvenser av Covid-19 pandemin</t>
  </si>
  <si>
    <t>Malin Lohela Karlsson</t>
  </si>
  <si>
    <t>2020-04577</t>
  </si>
  <si>
    <t>Betydelsen av kommuners olika organisation av äldreomsorg och äldrevård och deras åtgärder mot covid-19 för dödlighet och vårdutnyttjande bland äldre personer i Region Stockholm</t>
  </si>
  <si>
    <t>Bo Burström</t>
  </si>
  <si>
    <t>2020-04592</t>
  </si>
  <si>
    <t>Vårdkvalitet i livets slutskede vid dödsfall under covid-19-pandemin 2020</t>
  </si>
  <si>
    <t>Lisa Martinsson</t>
  </si>
  <si>
    <t>2020-04595</t>
  </si>
  <si>
    <t>Implementering av fälttestning för SARS-CoV-2</t>
  </si>
  <si>
    <t>Ka-Wei Tang</t>
  </si>
  <si>
    <t>2020-04598</t>
  </si>
  <si>
    <t>Effekt och säkerhet med Ustekinumab vid re-induktionsbehandling hos patienter med måttligt till svårt aktiv Crohns sjukdom med sekundär behandlingssvikt.</t>
  </si>
  <si>
    <t>Olof Grip</t>
  </si>
  <si>
    <t>2020-04605</t>
  </si>
  <si>
    <t>2020-04607</t>
  </si>
  <si>
    <t>Covid19 egenvården och dess effekter</t>
  </si>
  <si>
    <t>Mats Målqvist</t>
  </si>
  <si>
    <t>2020-04608</t>
  </si>
  <si>
    <t>Äldres upplevelser av äldreomsorgen</t>
  </si>
  <si>
    <t>Lena Marmstål Hammar</t>
  </si>
  <si>
    <t>2020-04613</t>
  </si>
  <si>
    <t>Digital och icke-invasiv screening för COVID-19 med hjälp av artificiell intelligens-baserad analys av EKG (DISCOVER-konsortiet)</t>
  </si>
  <si>
    <t>Pyotr Platonov</t>
  </si>
  <si>
    <t>2020-04616</t>
  </si>
  <si>
    <t>2020-04626</t>
  </si>
  <si>
    <t>En internationell kartläggning av sederings-, analgesi- och deliriumhantering hos vuxna patienter inom intensivvård (SaNDMAN studien) med särskilt fokus på COVID-19 patienter</t>
  </si>
  <si>
    <t>2020-04635</t>
  </si>
  <si>
    <t>Russinmask eller panik: hanteringsstrategier i covid-19:s desinformationslandskap</t>
  </si>
  <si>
    <t>Ola Svenonius</t>
  </si>
  <si>
    <t>Totalförsvarets forskningsinstitut</t>
  </si>
  <si>
    <t>2020-04648</t>
  </si>
  <si>
    <t>2020-04652</t>
  </si>
  <si>
    <t>Optimal tid för kirurgi efter SARS-CoV-2 infektion</t>
  </si>
  <si>
    <t>Shahin Mohseni</t>
  </si>
  <si>
    <t>2020-04659</t>
  </si>
  <si>
    <t>2020-04669</t>
  </si>
  <si>
    <t>Att arbeta med personal-, chefs- och krisstöd i hälso- och sjukvården under covid-19-pandemin</t>
  </si>
  <si>
    <t>Annika Lindahl</t>
  </si>
  <si>
    <t>2020-04672</t>
  </si>
  <si>
    <t>2020-04674</t>
  </si>
  <si>
    <t>T-cellssvar mot SARS-CoV-2 antigen hos personal vid Infektionskliniken Region Västmanland</t>
  </si>
  <si>
    <t>kategori</t>
  </si>
  <si>
    <t>Till</t>
  </si>
  <si>
    <t>2020-00911</t>
  </si>
  <si>
    <t>Skillnader i bedömningar och beslut om insatser som kan utgöra risk för diskriminering - en kvalitativ studie om socialsekreterares strategier och utmaningar inom den sociala barn- och ungdomsvården</t>
  </si>
  <si>
    <t>Birgitta  Svensson</t>
  </si>
  <si>
    <t>En fas 3, öppen, roll-over studie för att utvärdera säkerhet och effekt av långtidsbehandling med VX-661 i kombination med ivacaftor hos patienter 12 år och äldre med cystisk fibros,homozygota eller heterozygota för F5O8del-CFTR-mutationen</t>
  </si>
  <si>
    <t>2020-04533</t>
  </si>
  <si>
    <t>Livskvalitet hos den vuxna svenska befolkningen</t>
  </si>
  <si>
    <t>Roger Olofsson Bagge</t>
  </si>
  <si>
    <t>Caroline Stridsman</t>
  </si>
  <si>
    <t>2020-04704</t>
  </si>
  <si>
    <t>Förändrade arbetssätt i akademin under Covid- 19 pandemin: på väg mot det nya normala?</t>
  </si>
  <si>
    <t>Isil Karatuna</t>
  </si>
  <si>
    <t>2020-04717</t>
  </si>
  <si>
    <t>Sjukdomsförlopp och immunitetsutveckling av SARS-Covid2 hos unga och barn.</t>
  </si>
  <si>
    <t>2020-04733</t>
  </si>
  <si>
    <t>Utveckling av beslutsstöd för att avgöra misstanke om COVID-19 och behov av isolering vid besök på akutmottagningen</t>
  </si>
  <si>
    <t>Martin Gerdin Wärnberg</t>
  </si>
  <si>
    <t>2020-04736</t>
  </si>
  <si>
    <t>Tillgång till sexuell och reproduktiv hälsa och rättigheter under Covid19 pandemin: en global enkät</t>
  </si>
  <si>
    <t>Margit Endler</t>
  </si>
  <si>
    <t>2020-04759</t>
  </si>
  <si>
    <t>Välbefinnande bland hemtjänstens äldre brukare under och efter COVID-19: Om ofrivillig ensamhet, intimitet på avstånd och trygghetsskapande bemötande</t>
  </si>
  <si>
    <t>Clary Krekula</t>
  </si>
  <si>
    <t>FoU Välfärd Värmland</t>
  </si>
  <si>
    <t>2020-04771</t>
  </si>
  <si>
    <t>Hur har arbetsmiljön och återhämtning bland sjukvårdspersonal påverkats av covid-19 pandemin? 
Ett medarbetar- och chefsperspektiv</t>
  </si>
  <si>
    <t>Helle Wijk</t>
  </si>
  <si>
    <t>2020-04798</t>
  </si>
  <si>
    <t>2020-04800</t>
  </si>
  <si>
    <t>2020-04802</t>
  </si>
  <si>
    <t>Säker transport av svårt sjuka Covid-19 intensivvårdspatienter mellan olika sjukhus - en retrospektiv studie</t>
  </si>
  <si>
    <t>Jyrki Tenhunen</t>
  </si>
  <si>
    <t>2020-04805</t>
  </si>
  <si>
    <t>Vårdsökande och mortalitet i beroendesjukdomar, förgiftningar, suicidförsök och suicid före och under COVID-19-pandemin</t>
  </si>
  <si>
    <t>2020-04825</t>
  </si>
  <si>
    <t>2020-04833</t>
  </si>
  <si>
    <t>Utveckling av ett test för T-cellsimmunitet mot SARS-CoV-2 vid COVID-19</t>
  </si>
  <si>
    <t>Hans Grönlund</t>
  </si>
  <si>
    <t>2020-04834</t>
  </si>
  <si>
    <t>Covid-19-pandemins konsekvenser för bussförare i lokal-och regional kollektivtrafik</t>
  </si>
  <si>
    <t>Anna Sjörs Dahlman</t>
  </si>
  <si>
    <t>Statens väg- och transportforskningsinstitut</t>
  </si>
  <si>
    <t>2020-04847</t>
  </si>
  <si>
    <t>Antikroppssvar mot SARS-Cov-2 i relation till individens blodgrupp i AB0-systemet</t>
  </si>
  <si>
    <t>Fredrik Noborn</t>
  </si>
  <si>
    <t>Region Västernorrland</t>
  </si>
  <si>
    <t>2020-04861</t>
  </si>
  <si>
    <t>Effekter av Covid 19-pandemin på alkoholkonsumtionen i olika grupper</t>
  </si>
  <si>
    <t>Björn Trolldal</t>
  </si>
  <si>
    <t>Centralförbundet för alkohol- och narkotikaupplysning (CAN)</t>
  </si>
  <si>
    <t>2020-04862</t>
  </si>
  <si>
    <t>REAGERA - Sjukvårdens ansvar i mötet med utsatta äldre. Personalintervention</t>
  </si>
  <si>
    <t>Johanna Simmons</t>
  </si>
  <si>
    <t>2020-04876</t>
  </si>
  <si>
    <t>2020-04879</t>
  </si>
  <si>
    <t>2020-04903</t>
  </si>
  <si>
    <t>Hälsa och välbefinnande bland ungdomar som lever med och utan HIV i Sydafrika under COVID-19 pandemin (BUDDY)</t>
  </si>
  <si>
    <t>Anna Kågesten</t>
  </si>
  <si>
    <t>2020-04906</t>
  </si>
  <si>
    <t>2020-04907</t>
  </si>
  <si>
    <t>2020-04944</t>
  </si>
  <si>
    <t>Behandling med testosteron-5-alfa-reduktashämmare och risken att drabbas av allvarlig covid-19. -En registerstudie</t>
  </si>
  <si>
    <t>Susanne Tornhamre</t>
  </si>
  <si>
    <t>2020-04949</t>
  </si>
  <si>
    <t>2020-04952</t>
  </si>
  <si>
    <t>2020-04959</t>
  </si>
  <si>
    <t>2020-04963</t>
  </si>
  <si>
    <t>Upplevelser och erfarenheter av strategiskt arbete hos personer i ledande ställning inom primärvård, kommunal vård och omsorg samt smittskydd och vårdhygien under den pågående covid-19 pandemin - en intervjustudie i Sverige och Norge.</t>
  </si>
  <si>
    <t>2020-01325</t>
  </si>
  <si>
    <t>Effekter av fysisk kondition och kognitiv förmåga på hjärnans hälsa och funktion.</t>
  </si>
  <si>
    <t>Maria Åberg</t>
  </si>
  <si>
    <t>2020-01476</t>
  </si>
  <si>
    <t>2020-01568</t>
  </si>
  <si>
    <t>REALE; Relationen mellan katastrofmedicinsk utbildning och levda erfarenheter av att arbeta i katastrofer</t>
  </si>
  <si>
    <t>Karin Hugelius</t>
  </si>
  <si>
    <t>2020-02383</t>
  </si>
  <si>
    <t>Swedish Cohort Consortium (Cohorts.se) andra analysomgången</t>
  </si>
  <si>
    <t>2020-02460</t>
  </si>
  <si>
    <t>Förändringar av arbetsmodeller under coronapandemin i Stockholms ambulanssjukvård- en systematisk utvärdering</t>
  </si>
  <si>
    <t>Veronica Lindström</t>
  </si>
  <si>
    <t>2020-03031</t>
  </si>
  <si>
    <t>Att leva med cancer under corona-krisen 2020</t>
  </si>
  <si>
    <t>Lisen Arnheim Dahlström</t>
  </si>
  <si>
    <t>War on Cancer AB</t>
  </si>
  <si>
    <t>2020-03073</t>
  </si>
  <si>
    <t>Europeisk och nationell studie av hjärtpåverkan vid multisystem inflammation på barn</t>
  </si>
  <si>
    <t>Gunnar Bergman</t>
  </si>
  <si>
    <t>2020-03211</t>
  </si>
  <si>
    <t>Patienters och anhörigas upplevelser av vård i hemmet under coronapandemin</t>
  </si>
  <si>
    <t>Doris Lydahl</t>
  </si>
  <si>
    <t>2020-03286</t>
  </si>
  <si>
    <t>Ansökan om bedömning för coronaenkät om alkohol (corona-alkohol BO11)</t>
  </si>
  <si>
    <t>Andrea de Bejczy</t>
  </si>
  <si>
    <t>2020-03342</t>
  </si>
  <si>
    <t>En undersökning om hur äldre personers levnadsvanor förändrats under coronapandemin</t>
  </si>
  <si>
    <t>Bettina Meinow</t>
  </si>
  <si>
    <t>Stiftelsen Stockholms läns Äldrecentrum</t>
  </si>
  <si>
    <t>2020-03529</t>
  </si>
  <si>
    <t>Identifiering av nya prognostiska markörer vid akuta infektioner i luftvägarna</t>
  </si>
  <si>
    <t>Josef Järhult</t>
  </si>
  <si>
    <t>2020-03718</t>
  </si>
  <si>
    <t>Äldrevänlig kommun - Livssituation och möjlighet till delaktighet för äldre i samhället under inverkan av Coronapandemin.</t>
  </si>
  <si>
    <t>Maria Hedman</t>
  </si>
  <si>
    <t>2020-03857</t>
  </si>
  <si>
    <t>Emotionellt minne</t>
  </si>
  <si>
    <t>2020-03945</t>
  </si>
  <si>
    <t>Vad har vi lärt oss och vad ska vi lära oss om antikroppar mot den nya Coronavirussjukdomen</t>
  </si>
  <si>
    <t>2020-03981</t>
  </si>
  <si>
    <t>Disruption - hur påverkas primärvårdens arbete och psykosociala arbetsmiljö av coronapandemin?</t>
  </si>
  <si>
    <t>Per Nilsen, Linköpings universitet</t>
  </si>
  <si>
    <t>2020-04201</t>
  </si>
  <si>
    <t>En fas 1/2-studie av den orala TRK-hämmaren LOXO-101 hos pediatriska patienter med framskridna solida eller primära tumörer i centrala nervsystemet</t>
  </si>
  <si>
    <t>Ingrid Øra</t>
  </si>
  <si>
    <t>2020-04202</t>
  </si>
  <si>
    <t>Hälsa, livsvillkor och levnadsvanor bland vuxna i Värmland före och efter coronapandemin bröt ut i Sverige</t>
  </si>
  <si>
    <t>Anu Molarius</t>
  </si>
  <si>
    <t>2020-04611</t>
  </si>
  <si>
    <t>CORVETTE - Corona virus evaluering av transmitterad infektion och ett transformerat effektivt antikroppssvar</t>
  </si>
  <si>
    <t>Johan Jendle</t>
  </si>
  <si>
    <t>2020-04758</t>
  </si>
  <si>
    <t>INSTAR-studien: En randomeriserad dubbelblind studie för att förebygga astma hos barn</t>
  </si>
  <si>
    <t>Jon Konradsen</t>
  </si>
  <si>
    <t>2020-04780</t>
  </si>
  <si>
    <t>Att vara lärare på distans: en studie av gymnasielärares erfarenheter av omställningen till distansundervisning under Coronavåren 2020</t>
  </si>
  <si>
    <t>Anders Sonesson</t>
  </si>
  <si>
    <t>2020-04935</t>
  </si>
  <si>
    <t>Hur har corona-pandemin påverkat sökmönstret för barn till akutmottagningen på Sundsvalls Sjukhus?</t>
  </si>
  <si>
    <t>David Holmberg</t>
  </si>
  <si>
    <t>2020-04976</t>
  </si>
  <si>
    <t>Långtidseffekt av SARS-COV2 infektion på kardiovaskulära och cerebrala systemet under pågående COVID-pandemi</t>
  </si>
  <si>
    <t>2020-04984</t>
  </si>
  <si>
    <t>2020-04987</t>
  </si>
  <si>
    <t>Hur påverkas lungkapaciteten hos personer som genomgått medelsvår-svår Covid-19 av specifik fysioterapeutisk träning, samt hur upplevs vårdtid, rehabperiod och efterförlopp?</t>
  </si>
  <si>
    <t>Lena Nordgren</t>
  </si>
  <si>
    <t>2020-04999</t>
  </si>
  <si>
    <t>Analyser av mikrobiella och immunologiska svar i luftvägarna hos covid-19 patienter som grund för nya behandlingsstrategier</t>
  </si>
  <si>
    <t>Birgitta Henriques-Normark</t>
  </si>
  <si>
    <t>2020-05001</t>
  </si>
  <si>
    <t>Studier av basal immunologi med blodceller från friska individer</t>
  </si>
  <si>
    <t>Rikard Holmdahl</t>
  </si>
  <si>
    <t>2020-05011</t>
  </si>
  <si>
    <t>Immunsignalering och bakteriell kolonisering vid KOL och kronisk bronkit</t>
  </si>
  <si>
    <t>Anders Lindén</t>
  </si>
  <si>
    <t>2020-05016</t>
  </si>
  <si>
    <t>2020-05022</t>
  </si>
  <si>
    <t>2020-05032</t>
  </si>
  <si>
    <t>Undersökning av immunitet för covid19 hos barn och pedagogisk personal i ett svenskt sammanhang</t>
  </si>
  <si>
    <t>2020-05040</t>
  </si>
  <si>
    <t>Övervakning av vitala parametrar hos patienter infekterade med covid-19 som vårdas i hemmet, en randomiserad genomförbarhetsstudie</t>
  </si>
  <si>
    <t>Erik Malmström</t>
  </si>
  <si>
    <t>2020-05047</t>
  </si>
  <si>
    <t>Magnus Gisslén</t>
  </si>
  <si>
    <t>2020-05050</t>
  </si>
  <si>
    <t>Covid och det centrala nervsystemet: biomarkörer för inflammation och neurodegeneration, bilddiagnostik och kognitivt status</t>
  </si>
  <si>
    <t>Aylin Yilmaz</t>
  </si>
  <si>
    <t>2020-05053</t>
  </si>
  <si>
    <t>Luftföroreningar och COVID-19: Populationsbaserad studie</t>
  </si>
  <si>
    <t>Össur Ingi Emilsson</t>
  </si>
  <si>
    <t>2020-05058</t>
  </si>
  <si>
    <t>ADJUST-ADHD –anpassning, reaktioner, beteenden och behandlingssvar under Covid-19 pandemin hos personer med ADHD</t>
  </si>
  <si>
    <t>Katarina Danielsson</t>
  </si>
  <si>
    <t>2020-05069</t>
  </si>
  <si>
    <t>2020-05095</t>
  </si>
  <si>
    <t>Stress och hälsa hos ungdomar i ett livscykelperspektiv</t>
  </si>
  <si>
    <t>Peter Friberg</t>
  </si>
  <si>
    <t>2020-05096</t>
  </si>
  <si>
    <t>Barn och ungas röster om covid-19</t>
  </si>
  <si>
    <t>2020-05141</t>
  </si>
  <si>
    <t>Påverkar skolstängning förekomsten av lgG antikroppar mot SARS-CoV-2 hos gymnasieelever?</t>
  </si>
  <si>
    <t>Martin Sundqvist</t>
  </si>
  <si>
    <t>2020-05156</t>
  </si>
  <si>
    <t>2020-05168</t>
  </si>
  <si>
    <t>Susannah Castenbladh Leach</t>
  </si>
  <si>
    <t>September</t>
  </si>
  <si>
    <t>2020-04969</t>
  </si>
  <si>
    <t>Förändringar i svenskarnas alkohol och tobakskonsumtion enligt audit under perioden 2018 till 2021 inkluderande coronapandemin</t>
  </si>
  <si>
    <t>Håkan Källmén</t>
  </si>
  <si>
    <t>2020-05199</t>
  </si>
  <si>
    <t>Digitala resurser i undervisningen. Effekter av Covid-19</t>
  </si>
  <si>
    <t>Marie Nordmark</t>
  </si>
  <si>
    <t>2020-05209</t>
  </si>
  <si>
    <t>Hur kirurgisk behandling av hjärtsjukdom påverkats under Covid-19 pandemin</t>
  </si>
  <si>
    <t>Torbjörn Ivert</t>
  </si>
  <si>
    <t>2020-05211</t>
  </si>
  <si>
    <t>En randomiserad, dubbelblind, placebokontrollerad, parallellgruppsstudie för att utvärdera säkerhet, tolerabilitet och effekt av BIIB092 hos patienter med lindrig kognitiv nedsättning till följd av Alzheimers sjukdom eller med lindrig Alzheimers sjukdom</t>
  </si>
  <si>
    <t>Michael Jonsson</t>
  </si>
  <si>
    <t>2020-05222</t>
  </si>
  <si>
    <t>Personalens erfarenheter och upplevelser av en säker arbetsmiljö i samband med insatser i ordinärt boende under COVID-19 pandemin</t>
  </si>
  <si>
    <t>Cecilia Pettersson</t>
  </si>
  <si>
    <t>2020-05223</t>
  </si>
  <si>
    <t>Småföretag och Covid-19 - ledares lärdomar inför framtida kriser</t>
  </si>
  <si>
    <t>Stig Vinberg</t>
  </si>
  <si>
    <t>2020-05224</t>
  </si>
  <si>
    <t>2020-05226</t>
  </si>
  <si>
    <t>Ändrat sökmönster hos patienter med stroke under Covid-19-pandemin jämfört med 2019, 2018</t>
  </si>
  <si>
    <t>Ann Charlotte Laska</t>
  </si>
  <si>
    <t>2020-05245</t>
  </si>
  <si>
    <t>2020-05272</t>
  </si>
  <si>
    <t>Abbas Chabok</t>
  </si>
  <si>
    <t>Aleksandra Sjöström</t>
  </si>
  <si>
    <t>Symtomatologi &amp; Immunitet vid COVID-19</t>
  </si>
  <si>
    <t>Carina Mallard</t>
  </si>
  <si>
    <t>Incidens av typ 1-diabetes innan, under och efter coronavirusepidemi</t>
  </si>
  <si>
    <t>2020-05290</t>
  </si>
  <si>
    <t>Komplikationer relaterade till subkutana venportar under Covid-19-pandemin –en jämförelse med retrospektiva data.</t>
  </si>
  <si>
    <t>Fredrik Hammarskjöld</t>
  </si>
  <si>
    <t>2020-05323</t>
  </si>
  <si>
    <t>2020-05329</t>
  </si>
  <si>
    <t>Tidig smittspridning av -covid-19</t>
  </si>
  <si>
    <t>Mia Brytting</t>
  </si>
  <si>
    <t>2020-05361</t>
  </si>
  <si>
    <t>2020-05366</t>
  </si>
  <si>
    <t>En randomiserad, placebokontrollerad, dubbelblind klinisk studie i fas 2/3 som syftar till att utvärdera effektiviteten, säkerheten och farmakokinetiken hos MK-4482 hos icke inlagda vuxna med COVID-19</t>
  </si>
  <si>
    <t>2020-05374</t>
  </si>
  <si>
    <t>Gästfrihet under förändrade villkor. Coronapandemins effekter på utsatthet, integration och gästfrihet i en mångkulturell församling inom Svenska Kyrkan</t>
  </si>
  <si>
    <t>Kristina Helgesson Kjellin</t>
  </si>
  <si>
    <t>Svenska Kyrkan</t>
  </si>
  <si>
    <t>2020-05377</t>
  </si>
  <si>
    <t>En randomiserad, placebokontrollerad, dubbelblind
klinisk studie i fas 2/3 som syftar till att utvärdera effektiviteten, säkerheten och farmakokinetiken hos MK-4482 hos sjukhusinlagda vuxna med COVID-19</t>
  </si>
  <si>
    <t>2020-05396</t>
  </si>
  <si>
    <t>2020-05414</t>
  </si>
  <si>
    <t>Utvärdering av salivprov jämfört med prov taget från nasofarynx och svalg på barn för diagnostisering av symptomgivande covid-19</t>
  </si>
  <si>
    <t>2020-05448</t>
  </si>
  <si>
    <t>Långdragna symtom hos ej sjukhusvårdade patienter med COVID-19 – en prospektiv explorativ studie</t>
  </si>
  <si>
    <t>Katarina Hedin</t>
  </si>
  <si>
    <t>2020-05469</t>
  </si>
  <si>
    <t>2020-05487</t>
  </si>
  <si>
    <t>Att vara i frontlinjen under en pågående pandemi - kommunanställda sjuksköterskors, fysioterapeuters, arbetsterapeuters och socionomers erfarenheter och strategier i ett framtidsperspektiv</t>
  </si>
  <si>
    <t>Pia Tham</t>
  </si>
  <si>
    <t>2020-05494</t>
  </si>
  <si>
    <t>2020-05503</t>
  </si>
  <si>
    <t>2020-05507</t>
  </si>
  <si>
    <t>Teresia Svanvik</t>
  </si>
  <si>
    <t>2020-05519</t>
  </si>
  <si>
    <t>Studie av effekten av probiotiskt tillskott på SARS-CoV-2-antikroppssvar hos friska vuxna</t>
  </si>
  <si>
    <t>Robert Brummer</t>
  </si>
  <si>
    <t>2020-05553</t>
  </si>
  <si>
    <t>Långtidsuppföljning efter akut dialyskrävande njursvikt vid Covid-19</t>
  </si>
  <si>
    <t>Jessica Smolander</t>
  </si>
  <si>
    <t>2020-05556</t>
  </si>
  <si>
    <t>Vårdpersonals arbetsmiljö och hälsa under Covid-19 pandemin</t>
  </si>
  <si>
    <t>Christina Andreae</t>
  </si>
  <si>
    <t>2020-05570</t>
  </si>
  <si>
    <t>Oktober</t>
  </si>
  <si>
    <t>EPM-utdrag från 201020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</si>
</sst>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yyyy\-mm\-dd"/>
    <numFmt numFmtId="165" formatCode="0.0"/>
  </numFmts>
  <fonts count="4" x14ac:knownFonts="1">
    <font>
      <sz val="11"/>
      <color theme="1"/>
      <name val="Calibri"/>
      <family val="2"/>
      <scheme val="minor"/>
    </font>
    <font>
      <sz val="10"/>
      <color theme="1"/>
      <name val="Calibri"/>
      <family val="2"/>
      <scheme val="minor"/>
    </font>
    <font>
      <b/>
      <sz val="10"/>
      <color theme="1"/>
      <name val="Calibri"/>
      <family val="2"/>
      <scheme val="minor"/>
    </font>
    <font>
      <sz val="10"/>
      <color rgb="FFFF0000"/>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1">
    <border>
      <left/>
      <right/>
      <top/>
      <bottom/>
      <diagonal/>
    </border>
  </borders>
  <cellStyleXfs count="2">
    <xf numFmtId="0" fontId="0" fillId="0" borderId="0"/>
    <xf numFmtId="0" fontId="1" fillId="0" borderId="0"/>
  </cellStyleXfs>
  <cellXfs count="24">
    <xf numFmtId="0" fontId="0" fillId="0" borderId="0" xfId="0"/>
    <xf numFmtId="0" fontId="1" fillId="0" borderId="0" xfId="1"/>
    <xf numFmtId="0" fontId="2" fillId="3" borderId="0" xfId="0" applyNumberFormat="1" applyFont="1" applyFill="1" applyAlignment="1">
      <alignment horizontal="center" vertical="top"/>
    </xf>
    <xf numFmtId="0" fontId="2" fillId="2" borderId="0" xfId="0" applyNumberFormat="1" applyFont="1" applyFill="1" applyAlignment="1">
      <alignment horizontal="center" vertical="top"/>
    </xf>
    <xf numFmtId="0" fontId="0" fillId="3" borderId="0" xfId="0" applyFill="1"/>
    <xf numFmtId="164" fontId="0" fillId="0" borderId="0" xfId="0" applyNumberFormat="1" applyFont="1" applyAlignment="1">
      <alignment vertical="top"/>
    </xf>
    <xf numFmtId="49" fontId="0" fillId="0" borderId="0" xfId="0" applyNumberFormat="1" applyFont="1" applyAlignment="1">
      <alignment vertical="top"/>
    </xf>
    <xf numFmtId="49" fontId="0" fillId="2" borderId="0" xfId="0" applyNumberFormat="1" applyFont="1" applyFill="1" applyAlignment="1">
      <alignment vertical="top"/>
    </xf>
    <xf numFmtId="0" fontId="0" fillId="0" borderId="0" xfId="0" applyAlignment="1">
      <alignment wrapText="1"/>
    </xf>
    <xf numFmtId="0" fontId="0" fillId="0" borderId="0" xfId="0" applyNumberFormat="1" applyFont="1" applyAlignment="1">
      <alignment horizontal="right" vertical="top"/>
    </xf>
    <xf numFmtId="0" fontId="0" fillId="0" borderId="0" xfId="0" applyNumberFormat="1" applyFont="1" applyAlignment="1">
      <alignment vertical="top" wrapText="1"/>
    </xf>
    <xf numFmtId="0" fontId="3" fillId="0" borderId="0" xfId="0" applyFont="1" applyAlignment="1"/>
    <xf numFmtId="0" fontId="2" fillId="0" borderId="0" xfId="0" applyNumberFormat="1" applyFont="1" applyAlignment="1">
      <alignment vertical="top"/>
    </xf>
    <xf numFmtId="0" fontId="0" fillId="0" borderId="0" xfId="0" applyNumberFormat="1" applyFont="1" applyAlignment="1">
      <alignment vertical="top"/>
    </xf>
    <xf numFmtId="0" fontId="2" fillId="0" borderId="0" xfId="0" applyNumberFormat="1" applyFont="1" applyAlignment="1">
      <alignment vertical="top" wrapText="1"/>
    </xf>
    <xf numFmtId="165" fontId="0" fillId="0" borderId="0" xfId="0" applyNumberFormat="1" applyFont="1" applyAlignment="1">
      <alignment vertical="top" wrapText="1"/>
    </xf>
    <xf numFmtId="1" fontId="0" fillId="0" borderId="0" xfId="0" applyNumberFormat="1" applyFont="1" applyAlignment="1">
      <alignment vertical="top" wrapText="1"/>
    </xf>
    <xf numFmtId="49" fontId="0" fillId="0" borderId="0" xfId="0" applyNumberFormat="1" applyFont="1" applyAlignment="1">
      <alignment vertical="top" wrapText="1"/>
    </xf>
    <xf numFmtId="0" fontId="2" fillId="0" borderId="0" xfId="0" applyNumberFormat="1" applyFont="1" applyAlignment="1">
      <alignment horizontal="right" vertical="top" wrapText="1"/>
    </xf>
    <xf numFmtId="0" fontId="0" fillId="0" borderId="0" xfId="0" applyNumberFormat="1" applyFont="1" applyAlignment="1">
      <alignment horizontal="right" vertical="top" wrapText="1"/>
    </xf>
    <xf numFmtId="0" fontId="0" fillId="0" borderId="0" xfId="0" applyAlignment="1">
      <alignment horizontal="right" wrapText="1"/>
    </xf>
    <xf numFmtId="0" fontId="0" fillId="0" borderId="0" xfId="0" applyNumberFormat="1" applyAlignment="1">
      <alignment wrapText="1"/>
    </xf>
    <xf numFmtId="14" fontId="2" fillId="0" borderId="0" xfId="0" applyNumberFormat="1" applyFont="1" applyAlignment="1">
      <alignment horizontal="center" vertical="top"/>
    </xf>
    <xf numFmtId="0" fontId="2" fillId="0" borderId="0" xfId="0" applyFont="1" applyAlignment="1">
      <alignment horizontal="center" wrapText="1"/>
    </xf>
  </cellXfs>
  <cellStyles count="2">
    <cellStyle name="Normal" xfId="0" builtinId="0"/>
    <cellStyle name="Normal 2" xfId="1"/>
  </cellStyles>
  <dxfs count="0"/>
  <tableStyles count="0" defaultTableStyle="TableStyleMedium2" defaultPivotStyle="PivotStyleLight16"/>
  <colors>
    <mruColors>
      <color rgb="FFF2F8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U730"/>
  <sheetViews>
    <sheetView tabSelected="1" workbookViewId="0"/>
  </sheetViews>
  <sheetFormatPr defaultColWidth="22.26953125" defaultRowHeight="14.5" x14ac:dyDescent="0.35"/>
  <cols>
    <col min="1" max="1" width="16.08984375" customWidth="1"/>
    <col min="2" max="2" width="11.36328125" customWidth="1"/>
    <col min="4" max="4" width="15.26953125" customWidth="1"/>
    <col min="8" max="8" width="14.08984375" customWidth="1"/>
    <col min="12" max="12" width="25.7265625" customWidth="1"/>
    <col min="21" max="16384" width="22.26953125" style="1"/>
  </cols>
  <sheetData>
    <row r="1" spans="1:20" x14ac:dyDescent="0.35">
      <c r="A1" s="2" t="s">
        <v>44</v>
      </c>
      <c r="B1" s="2" t="s">
        <v>45</v>
      </c>
      <c r="C1" s="2" t="s">
        <v>1747</v>
      </c>
      <c r="D1" s="2" t="s">
        <v>46</v>
      </c>
      <c r="E1" s="2" t="s">
        <v>47</v>
      </c>
      <c r="F1" s="2" t="s">
        <v>1621</v>
      </c>
      <c r="G1" s="2" t="s">
        <v>1748</v>
      </c>
      <c r="H1" s="2" t="s">
        <v>48</v>
      </c>
      <c r="I1" s="2" t="s">
        <v>49</v>
      </c>
      <c r="J1" s="3" t="s">
        <v>50</v>
      </c>
      <c r="L1" s="4" t="s">
        <v>1992</v>
      </c>
    </row>
    <row r="2" spans="1:20" ht="15" hidden="1" customHeight="1" x14ac:dyDescent="0.35">
      <c r="A2" s="5">
        <v>43847</v>
      </c>
      <c r="B2" s="6" t="s">
        <v>51</v>
      </c>
      <c r="C2" s="6" t="s">
        <v>52</v>
      </c>
      <c r="D2" s="6" t="s">
        <v>53</v>
      </c>
      <c r="E2" s="6" t="s">
        <v>54</v>
      </c>
      <c r="F2" s="6" t="s">
        <v>55</v>
      </c>
      <c r="G2" s="6" t="s">
        <v>31</v>
      </c>
      <c r="H2" s="5">
        <v>43922</v>
      </c>
      <c r="I2" s="6" t="s">
        <v>56</v>
      </c>
      <c r="J2" t="s">
        <v>42</v>
      </c>
      <c r="L2" s="7" t="s">
        <v>57</v>
      </c>
    </row>
    <row r="3" spans="1:20" ht="15" hidden="1" customHeight="1" x14ac:dyDescent="0.35">
      <c r="A3" s="5">
        <v>43882</v>
      </c>
      <c r="B3" s="6" t="s">
        <v>51</v>
      </c>
      <c r="C3" s="6" t="s">
        <v>58</v>
      </c>
      <c r="D3" s="6" t="s">
        <v>59</v>
      </c>
      <c r="E3" s="6" t="s">
        <v>60</v>
      </c>
      <c r="F3" s="6" t="s">
        <v>61</v>
      </c>
      <c r="G3" s="6" t="s">
        <v>62</v>
      </c>
      <c r="H3" s="5">
        <v>43915</v>
      </c>
      <c r="I3" s="6" t="s">
        <v>63</v>
      </c>
      <c r="J3" t="s">
        <v>39</v>
      </c>
    </row>
    <row r="4" spans="1:20" ht="15" customHeight="1" x14ac:dyDescent="0.35">
      <c r="A4" s="5">
        <v>43882</v>
      </c>
      <c r="B4" s="6" t="s">
        <v>64</v>
      </c>
      <c r="C4" s="6" t="s">
        <v>52</v>
      </c>
      <c r="D4" s="6" t="s">
        <v>1749</v>
      </c>
      <c r="E4" s="6" t="s">
        <v>1750</v>
      </c>
      <c r="F4" s="6" t="s">
        <v>1751</v>
      </c>
      <c r="G4" s="6" t="s">
        <v>197</v>
      </c>
      <c r="H4" s="5">
        <v>43949</v>
      </c>
      <c r="I4" s="6" t="s">
        <v>56</v>
      </c>
      <c r="J4" t="s">
        <v>38</v>
      </c>
    </row>
    <row r="5" spans="1:20" ht="15" hidden="1" customHeight="1" x14ac:dyDescent="0.35">
      <c r="A5" s="5">
        <v>43889</v>
      </c>
      <c r="B5" s="6" t="s">
        <v>64</v>
      </c>
      <c r="C5" s="6" t="s">
        <v>58</v>
      </c>
      <c r="D5" s="6" t="s">
        <v>65</v>
      </c>
      <c r="E5" s="6" t="s">
        <v>66</v>
      </c>
      <c r="F5" s="6" t="s">
        <v>67</v>
      </c>
      <c r="G5" s="6" t="s">
        <v>68</v>
      </c>
      <c r="H5" s="5">
        <v>43970</v>
      </c>
      <c r="I5" s="6" t="s">
        <v>69</v>
      </c>
      <c r="J5" t="s">
        <v>42</v>
      </c>
    </row>
    <row r="6" spans="1:20" ht="15" hidden="1" customHeight="1" x14ac:dyDescent="0.35">
      <c r="A6" s="5">
        <v>43903</v>
      </c>
      <c r="B6" s="6" t="s">
        <v>51</v>
      </c>
      <c r="C6" s="6" t="s">
        <v>52</v>
      </c>
      <c r="D6" s="6" t="s">
        <v>71</v>
      </c>
      <c r="E6" s="6" t="s">
        <v>72</v>
      </c>
      <c r="F6" s="6" t="s">
        <v>73</v>
      </c>
      <c r="G6" s="6" t="s">
        <v>26</v>
      </c>
      <c r="H6" s="5">
        <v>43924</v>
      </c>
      <c r="I6" s="6" t="s">
        <v>56</v>
      </c>
      <c r="J6" t="s">
        <v>39</v>
      </c>
      <c r="L6" s="8"/>
      <c r="M6" s="9" t="s">
        <v>81</v>
      </c>
      <c r="N6" s="10" t="s">
        <v>82</v>
      </c>
      <c r="O6" s="11" t="s">
        <v>83</v>
      </c>
      <c r="P6" s="8"/>
      <c r="Q6" s="8"/>
      <c r="R6" s="8"/>
      <c r="S6" s="8"/>
      <c r="T6" s="10"/>
    </row>
    <row r="7" spans="1:20" hidden="1" x14ac:dyDescent="0.35">
      <c r="A7" s="5">
        <v>43906</v>
      </c>
      <c r="B7" s="6" t="s">
        <v>51</v>
      </c>
      <c r="C7" s="6" t="s">
        <v>88</v>
      </c>
      <c r="D7" s="6" t="s">
        <v>1816</v>
      </c>
      <c r="E7" s="6" t="s">
        <v>1817</v>
      </c>
      <c r="F7" s="6" t="s">
        <v>1818</v>
      </c>
      <c r="G7" s="6" t="s">
        <v>144</v>
      </c>
      <c r="H7" s="5">
        <v>44026</v>
      </c>
      <c r="I7" s="6" t="s">
        <v>69</v>
      </c>
      <c r="J7" t="s">
        <v>41</v>
      </c>
      <c r="L7" s="12" t="s">
        <v>87</v>
      </c>
      <c r="M7" s="10"/>
      <c r="N7" s="8"/>
      <c r="O7" s="8"/>
      <c r="P7" s="10"/>
      <c r="Q7" s="10"/>
      <c r="R7" s="10"/>
      <c r="S7" s="10"/>
      <c r="T7" s="10"/>
    </row>
    <row r="8" spans="1:20" ht="15" hidden="1" customHeight="1" x14ac:dyDescent="0.35">
      <c r="A8" s="5">
        <v>43906</v>
      </c>
      <c r="B8" s="6" t="s">
        <v>51</v>
      </c>
      <c r="C8" s="6" t="s">
        <v>58</v>
      </c>
      <c r="D8" s="6" t="s">
        <v>75</v>
      </c>
      <c r="E8" s="6" t="s">
        <v>76</v>
      </c>
      <c r="F8" s="6" t="s">
        <v>77</v>
      </c>
      <c r="G8" s="6" t="s">
        <v>78</v>
      </c>
      <c r="H8" s="5">
        <v>43915</v>
      </c>
      <c r="I8" s="6" t="s">
        <v>79</v>
      </c>
      <c r="J8" t="s">
        <v>37</v>
      </c>
      <c r="L8" s="13"/>
      <c r="M8" s="12" t="s">
        <v>52</v>
      </c>
      <c r="N8" s="12" t="s">
        <v>84</v>
      </c>
      <c r="O8" s="12" t="s">
        <v>93</v>
      </c>
      <c r="P8" s="12" t="s">
        <v>58</v>
      </c>
      <c r="Q8" s="12" t="s">
        <v>94</v>
      </c>
      <c r="R8" s="12" t="s">
        <v>88</v>
      </c>
      <c r="S8" s="12" t="s">
        <v>43</v>
      </c>
      <c r="T8" s="10"/>
    </row>
    <row r="9" spans="1:20" ht="15" hidden="1" customHeight="1" x14ac:dyDescent="0.35">
      <c r="A9" s="5">
        <v>43907</v>
      </c>
      <c r="B9" s="6" t="s">
        <v>51</v>
      </c>
      <c r="C9" s="6" t="s">
        <v>84</v>
      </c>
      <c r="D9" s="6" t="s">
        <v>0</v>
      </c>
      <c r="E9" s="6" t="s">
        <v>85</v>
      </c>
      <c r="F9" s="6" t="s">
        <v>86</v>
      </c>
      <c r="G9" s="6" t="s">
        <v>25</v>
      </c>
      <c r="H9" s="5">
        <v>43962</v>
      </c>
      <c r="I9" s="6" t="s">
        <v>69</v>
      </c>
      <c r="J9" t="s">
        <v>37</v>
      </c>
      <c r="L9" s="14" t="s">
        <v>69</v>
      </c>
      <c r="M9" s="10">
        <f t="shared" ref="M9:R15" si="0">COUNTIFS($I:$I,$L9,$E:$E,CONCATENATE("*",$N$6,"*"),$C:$C,M$8)</f>
        <v>74</v>
      </c>
      <c r="N9" s="10">
        <f t="shared" si="0"/>
        <v>13</v>
      </c>
      <c r="O9" s="10">
        <f t="shared" si="0"/>
        <v>13</v>
      </c>
      <c r="P9" s="10">
        <f t="shared" si="0"/>
        <v>87</v>
      </c>
      <c r="Q9" s="10">
        <f t="shared" si="0"/>
        <v>8</v>
      </c>
      <c r="R9" s="10">
        <f t="shared" si="0"/>
        <v>82</v>
      </c>
      <c r="S9" s="10">
        <f t="shared" ref="S9:S15" si="1">COUNTIFS($I:$I,$L9,$E:$E,CONCATENATE("*",$N$6,"*"),$C:$C,"")</f>
        <v>0</v>
      </c>
      <c r="T9" s="10">
        <f>SUM(M9:S10)</f>
        <v>406</v>
      </c>
    </row>
    <row r="10" spans="1:20" hidden="1" x14ac:dyDescent="0.35">
      <c r="A10" s="5">
        <v>43908</v>
      </c>
      <c r="B10" s="6" t="s">
        <v>51</v>
      </c>
      <c r="C10" s="6" t="s">
        <v>88</v>
      </c>
      <c r="D10" s="6" t="s">
        <v>89</v>
      </c>
      <c r="E10" s="6" t="s">
        <v>90</v>
      </c>
      <c r="F10" s="6" t="s">
        <v>91</v>
      </c>
      <c r="G10" s="6" t="s">
        <v>92</v>
      </c>
      <c r="H10" s="5">
        <v>43924</v>
      </c>
      <c r="I10" s="6" t="s">
        <v>69</v>
      </c>
      <c r="J10" t="s">
        <v>39</v>
      </c>
      <c r="L10" s="14" t="s">
        <v>56</v>
      </c>
      <c r="M10" s="10">
        <f t="shared" si="0"/>
        <v>69</v>
      </c>
      <c r="N10" s="10">
        <f t="shared" si="0"/>
        <v>7</v>
      </c>
      <c r="O10" s="10">
        <f t="shared" si="0"/>
        <v>6</v>
      </c>
      <c r="P10" s="10">
        <f t="shared" si="0"/>
        <v>26</v>
      </c>
      <c r="Q10" s="10">
        <f t="shared" si="0"/>
        <v>9</v>
      </c>
      <c r="R10" s="10">
        <f t="shared" si="0"/>
        <v>12</v>
      </c>
      <c r="S10" s="10">
        <f t="shared" si="1"/>
        <v>0</v>
      </c>
      <c r="T10" s="10"/>
    </row>
    <row r="11" spans="1:20" ht="15" hidden="1" customHeight="1" x14ac:dyDescent="0.35">
      <c r="A11" s="5">
        <v>43908</v>
      </c>
      <c r="B11" s="6" t="s">
        <v>51</v>
      </c>
      <c r="C11" s="6" t="s">
        <v>58</v>
      </c>
      <c r="D11" s="6" t="s">
        <v>95</v>
      </c>
      <c r="E11" s="6" t="s">
        <v>96</v>
      </c>
      <c r="F11" s="6" t="s">
        <v>97</v>
      </c>
      <c r="G11" s="6" t="s">
        <v>68</v>
      </c>
      <c r="H11" s="5">
        <v>43984</v>
      </c>
      <c r="I11" s="6" t="s">
        <v>69</v>
      </c>
      <c r="J11" t="s">
        <v>42</v>
      </c>
      <c r="L11" s="14" t="s">
        <v>105</v>
      </c>
      <c r="M11" s="10">
        <f t="shared" si="0"/>
        <v>0</v>
      </c>
      <c r="N11" s="10">
        <f t="shared" si="0"/>
        <v>0</v>
      </c>
      <c r="O11" s="10">
        <f t="shared" si="0"/>
        <v>0</v>
      </c>
      <c r="P11" s="10">
        <f t="shared" si="0"/>
        <v>0</v>
      </c>
      <c r="Q11" s="10">
        <f t="shared" si="0"/>
        <v>1</v>
      </c>
      <c r="R11" s="10">
        <f t="shared" si="0"/>
        <v>2</v>
      </c>
      <c r="S11" s="10">
        <f t="shared" si="1"/>
        <v>0</v>
      </c>
      <c r="T11" s="10"/>
    </row>
    <row r="12" spans="1:20" ht="15" hidden="1" customHeight="1" x14ac:dyDescent="0.35">
      <c r="A12" s="5">
        <v>43909</v>
      </c>
      <c r="B12" s="6" t="s">
        <v>51</v>
      </c>
      <c r="C12" s="6" t="s">
        <v>58</v>
      </c>
      <c r="D12" s="6" t="s">
        <v>98</v>
      </c>
      <c r="E12" s="6" t="s">
        <v>99</v>
      </c>
      <c r="F12" s="6" t="s">
        <v>100</v>
      </c>
      <c r="G12" s="6" t="s">
        <v>27</v>
      </c>
      <c r="H12" s="5">
        <v>43994</v>
      </c>
      <c r="I12" s="6" t="s">
        <v>56</v>
      </c>
      <c r="J12" t="s">
        <v>39</v>
      </c>
      <c r="L12" s="14" t="s">
        <v>79</v>
      </c>
      <c r="M12" s="10">
        <f t="shared" si="0"/>
        <v>6</v>
      </c>
      <c r="N12" s="10">
        <f t="shared" si="0"/>
        <v>0</v>
      </c>
      <c r="O12" s="10">
        <f t="shared" si="0"/>
        <v>1</v>
      </c>
      <c r="P12" s="10">
        <f t="shared" si="0"/>
        <v>2</v>
      </c>
      <c r="Q12" s="10">
        <f t="shared" si="0"/>
        <v>1</v>
      </c>
      <c r="R12" s="10">
        <f t="shared" si="0"/>
        <v>2</v>
      </c>
      <c r="S12" s="10">
        <f t="shared" si="1"/>
        <v>0</v>
      </c>
      <c r="T12" s="10"/>
    </row>
    <row r="13" spans="1:20" hidden="1" x14ac:dyDescent="0.35">
      <c r="A13" s="5">
        <v>43910</v>
      </c>
      <c r="B13" s="6" t="s">
        <v>64</v>
      </c>
      <c r="C13" s="6" t="s">
        <v>88</v>
      </c>
      <c r="D13" s="6" t="s">
        <v>101</v>
      </c>
      <c r="E13" s="6" t="s">
        <v>102</v>
      </c>
      <c r="F13" s="6" t="s">
        <v>103</v>
      </c>
      <c r="G13" s="6" t="s">
        <v>104</v>
      </c>
      <c r="H13" s="5">
        <v>43935</v>
      </c>
      <c r="I13" s="6" t="s">
        <v>69</v>
      </c>
      <c r="J13" t="s">
        <v>41</v>
      </c>
      <c r="L13" s="14" t="s">
        <v>112</v>
      </c>
      <c r="M13" s="10">
        <f t="shared" si="0"/>
        <v>4</v>
      </c>
      <c r="N13" s="10">
        <f t="shared" si="0"/>
        <v>0</v>
      </c>
      <c r="O13" s="10">
        <f t="shared" si="0"/>
        <v>0</v>
      </c>
      <c r="P13" s="10">
        <f t="shared" si="0"/>
        <v>0</v>
      </c>
      <c r="Q13" s="10">
        <f t="shared" si="0"/>
        <v>0</v>
      </c>
      <c r="R13" s="10">
        <f t="shared" si="0"/>
        <v>0</v>
      </c>
      <c r="S13" s="10">
        <f t="shared" si="1"/>
        <v>0</v>
      </c>
      <c r="T13" s="10"/>
    </row>
    <row r="14" spans="1:20" ht="25.5" hidden="1" customHeight="1" x14ac:dyDescent="0.35">
      <c r="A14" s="5">
        <v>43912</v>
      </c>
      <c r="B14" s="6" t="s">
        <v>51</v>
      </c>
      <c r="C14" s="6" t="s">
        <v>88</v>
      </c>
      <c r="D14" s="6" t="s">
        <v>106</v>
      </c>
      <c r="E14" s="6" t="s">
        <v>107</v>
      </c>
      <c r="F14" s="6" t="s">
        <v>108</v>
      </c>
      <c r="G14" s="6" t="s">
        <v>27</v>
      </c>
      <c r="H14" s="5">
        <v>43929</v>
      </c>
      <c r="I14" s="6" t="s">
        <v>69</v>
      </c>
      <c r="J14" t="s">
        <v>39</v>
      </c>
      <c r="L14" s="14" t="s">
        <v>116</v>
      </c>
      <c r="M14" s="10">
        <f t="shared" si="0"/>
        <v>6</v>
      </c>
      <c r="N14" s="10">
        <f t="shared" si="0"/>
        <v>0</v>
      </c>
      <c r="O14" s="10">
        <f t="shared" si="0"/>
        <v>1</v>
      </c>
      <c r="P14" s="10">
        <f t="shared" si="0"/>
        <v>1</v>
      </c>
      <c r="Q14" s="10">
        <f t="shared" si="0"/>
        <v>0</v>
      </c>
      <c r="R14" s="10">
        <f t="shared" si="0"/>
        <v>2</v>
      </c>
      <c r="S14" s="10">
        <f t="shared" si="1"/>
        <v>0</v>
      </c>
      <c r="T14" s="10"/>
    </row>
    <row r="15" spans="1:20" ht="15" hidden="1" customHeight="1" x14ac:dyDescent="0.35">
      <c r="A15" s="5">
        <v>43909</v>
      </c>
      <c r="B15" s="6" t="s">
        <v>51</v>
      </c>
      <c r="C15" s="6" t="s">
        <v>88</v>
      </c>
      <c r="D15" s="6" t="s">
        <v>109</v>
      </c>
      <c r="E15" s="6" t="s">
        <v>110</v>
      </c>
      <c r="F15" s="6" t="s">
        <v>111</v>
      </c>
      <c r="G15" s="6" t="s">
        <v>26</v>
      </c>
      <c r="H15" s="5">
        <v>43917</v>
      </c>
      <c r="I15" s="6" t="s">
        <v>79</v>
      </c>
      <c r="J15" t="s">
        <v>39</v>
      </c>
      <c r="L15" s="14" t="s">
        <v>63</v>
      </c>
      <c r="M15" s="10">
        <f t="shared" si="0"/>
        <v>16</v>
      </c>
      <c r="N15" s="10">
        <f t="shared" si="0"/>
        <v>1</v>
      </c>
      <c r="O15" s="10">
        <f t="shared" si="0"/>
        <v>0</v>
      </c>
      <c r="P15" s="10">
        <f t="shared" si="0"/>
        <v>12</v>
      </c>
      <c r="Q15" s="10">
        <f t="shared" si="0"/>
        <v>0</v>
      </c>
      <c r="R15" s="10">
        <f t="shared" si="0"/>
        <v>1</v>
      </c>
      <c r="S15" s="10">
        <f t="shared" si="1"/>
        <v>0</v>
      </c>
      <c r="T15" s="10"/>
    </row>
    <row r="16" spans="1:20" ht="25.5" hidden="1" customHeight="1" x14ac:dyDescent="0.35">
      <c r="A16" s="5">
        <v>43910</v>
      </c>
      <c r="B16" s="6" t="s">
        <v>51</v>
      </c>
      <c r="C16" s="6" t="s">
        <v>88</v>
      </c>
      <c r="D16" s="6" t="s">
        <v>113</v>
      </c>
      <c r="E16" s="6" t="s">
        <v>114</v>
      </c>
      <c r="F16" s="6" t="s">
        <v>115</v>
      </c>
      <c r="G16" s="6" t="s">
        <v>27</v>
      </c>
      <c r="H16" s="5">
        <v>43950</v>
      </c>
      <c r="I16" s="6" t="s">
        <v>56</v>
      </c>
      <c r="J16" t="s">
        <v>39</v>
      </c>
      <c r="L16" s="14" t="s">
        <v>124</v>
      </c>
      <c r="M16" s="10">
        <f t="shared" ref="M16:R16" si="2">COUNTIFS($I:$I,"",$E:$E,CONCATENATE("*",$N$6,"*"),$C:$C,M$8)</f>
        <v>30</v>
      </c>
      <c r="N16" s="10">
        <f t="shared" si="2"/>
        <v>0</v>
      </c>
      <c r="O16" s="10">
        <f t="shared" si="2"/>
        <v>2</v>
      </c>
      <c r="P16" s="10">
        <f t="shared" si="2"/>
        <v>21</v>
      </c>
      <c r="Q16" s="10">
        <f t="shared" si="2"/>
        <v>2</v>
      </c>
      <c r="R16" s="10">
        <f t="shared" si="2"/>
        <v>17</v>
      </c>
      <c r="S16" s="10">
        <f>COUNTIFS($I:$I,"",$E:$E,CONCATENATE("*",$N$6,"*"),$C:$C,"")</f>
        <v>0</v>
      </c>
      <c r="T16" s="10">
        <f>SUM(M16:S16)</f>
        <v>72</v>
      </c>
    </row>
    <row r="17" spans="1:20" ht="15" customHeight="1" x14ac:dyDescent="0.35">
      <c r="A17" s="5">
        <v>43913</v>
      </c>
      <c r="B17" s="6" t="s">
        <v>64</v>
      </c>
      <c r="C17" s="6" t="s">
        <v>52</v>
      </c>
      <c r="D17" s="6" t="s">
        <v>117</v>
      </c>
      <c r="E17" s="6" t="s">
        <v>118</v>
      </c>
      <c r="F17" s="6" t="s">
        <v>119</v>
      </c>
      <c r="G17" s="6" t="s">
        <v>120</v>
      </c>
      <c r="H17" s="5">
        <v>43962</v>
      </c>
      <c r="I17" s="6" t="s">
        <v>56</v>
      </c>
      <c r="J17" t="s">
        <v>38</v>
      </c>
      <c r="L17" s="14" t="s">
        <v>128</v>
      </c>
      <c r="M17" s="10">
        <f t="shared" ref="M17:S17" si="3">SUM(M9:M16)</f>
        <v>205</v>
      </c>
      <c r="N17" s="10">
        <f t="shared" si="3"/>
        <v>21</v>
      </c>
      <c r="O17" s="10">
        <f t="shared" si="3"/>
        <v>23</v>
      </c>
      <c r="P17" s="10">
        <f t="shared" si="3"/>
        <v>149</v>
      </c>
      <c r="Q17" s="10">
        <f t="shared" si="3"/>
        <v>21</v>
      </c>
      <c r="R17" s="10">
        <f t="shared" si="3"/>
        <v>118</v>
      </c>
      <c r="S17" s="10">
        <f t="shared" si="3"/>
        <v>0</v>
      </c>
      <c r="T17" s="10">
        <f>SUM(M17:S17)</f>
        <v>537</v>
      </c>
    </row>
    <row r="18" spans="1:20" ht="15" hidden="1" customHeight="1" x14ac:dyDescent="0.35">
      <c r="A18" s="5">
        <v>43913</v>
      </c>
      <c r="B18" s="6" t="s">
        <v>51</v>
      </c>
      <c r="C18" s="6" t="s">
        <v>88</v>
      </c>
      <c r="D18" s="6" t="s">
        <v>1819</v>
      </c>
      <c r="E18" s="6" t="s">
        <v>464</v>
      </c>
      <c r="F18" s="6" t="s">
        <v>465</v>
      </c>
      <c r="G18" s="6" t="s">
        <v>31</v>
      </c>
      <c r="H18" s="5">
        <v>43924</v>
      </c>
      <c r="I18" s="6" t="s">
        <v>56</v>
      </c>
      <c r="J18" t="s">
        <v>42</v>
      </c>
      <c r="L18" s="10"/>
      <c r="M18" s="10"/>
      <c r="N18" s="10"/>
      <c r="O18" s="10"/>
      <c r="P18" s="10"/>
      <c r="Q18" s="10"/>
      <c r="R18" s="10"/>
      <c r="S18" s="10"/>
      <c r="T18" s="10"/>
    </row>
    <row r="19" spans="1:20" ht="15" hidden="1" customHeight="1" x14ac:dyDescent="0.35">
      <c r="A19" s="5">
        <v>43913</v>
      </c>
      <c r="B19" s="6" t="s">
        <v>51</v>
      </c>
      <c r="C19" s="6" t="s">
        <v>58</v>
      </c>
      <c r="D19" s="6" t="s">
        <v>121</v>
      </c>
      <c r="E19" s="6" t="s">
        <v>122</v>
      </c>
      <c r="F19" s="6" t="s">
        <v>123</v>
      </c>
      <c r="G19" s="6" t="s">
        <v>26</v>
      </c>
      <c r="H19" s="5">
        <v>43928</v>
      </c>
      <c r="I19" s="6" t="s">
        <v>69</v>
      </c>
      <c r="J19" t="s">
        <v>39</v>
      </c>
      <c r="L19" s="14"/>
      <c r="M19" s="14" t="s">
        <v>41</v>
      </c>
      <c r="N19" s="14" t="s">
        <v>38</v>
      </c>
      <c r="O19" s="14" t="s">
        <v>39</v>
      </c>
      <c r="P19" s="14" t="s">
        <v>37</v>
      </c>
      <c r="Q19" s="14" t="s">
        <v>40</v>
      </c>
      <c r="R19" s="14" t="s">
        <v>42</v>
      </c>
      <c r="S19" s="14" t="s">
        <v>43</v>
      </c>
      <c r="T19" s="10"/>
    </row>
    <row r="20" spans="1:20" hidden="1" x14ac:dyDescent="0.35">
      <c r="A20" s="5">
        <v>43914</v>
      </c>
      <c r="B20" s="6" t="s">
        <v>51</v>
      </c>
      <c r="C20" s="6" t="s">
        <v>52</v>
      </c>
      <c r="D20" s="6" t="s">
        <v>125</v>
      </c>
      <c r="E20" s="6" t="s">
        <v>126</v>
      </c>
      <c r="F20" s="6" t="s">
        <v>127</v>
      </c>
      <c r="G20" s="6" t="s">
        <v>26</v>
      </c>
      <c r="H20" s="5">
        <v>43921</v>
      </c>
      <c r="I20" s="6" t="s">
        <v>56</v>
      </c>
      <c r="J20" t="s">
        <v>39</v>
      </c>
      <c r="L20" s="14" t="s">
        <v>69</v>
      </c>
      <c r="M20" s="10">
        <f t="shared" ref="M20:S25" si="4">COUNTIFS($I:$I,$L20,$J:$J,M$19,$E:$E,CONCATENATE("*",$N$6,"*"))</f>
        <v>41</v>
      </c>
      <c r="N20" s="10">
        <f t="shared" si="4"/>
        <v>44</v>
      </c>
      <c r="O20" s="10">
        <f t="shared" si="4"/>
        <v>136</v>
      </c>
      <c r="P20" s="10">
        <f t="shared" si="4"/>
        <v>18</v>
      </c>
      <c r="Q20" s="10">
        <f t="shared" si="4"/>
        <v>16</v>
      </c>
      <c r="R20" s="10">
        <f t="shared" si="4"/>
        <v>20</v>
      </c>
      <c r="S20" s="10">
        <f t="shared" si="4"/>
        <v>2</v>
      </c>
      <c r="T20" s="10">
        <f>SUM(M20:S21)</f>
        <v>406</v>
      </c>
    </row>
    <row r="21" spans="1:20" hidden="1" x14ac:dyDescent="0.35">
      <c r="A21" s="5">
        <v>43914</v>
      </c>
      <c r="B21" s="6" t="s">
        <v>51</v>
      </c>
      <c r="C21" s="6" t="s">
        <v>58</v>
      </c>
      <c r="D21" s="6" t="s">
        <v>129</v>
      </c>
      <c r="E21" s="6" t="s">
        <v>130</v>
      </c>
      <c r="F21" s="6" t="s">
        <v>131</v>
      </c>
      <c r="G21" s="6" t="s">
        <v>26</v>
      </c>
      <c r="H21" s="5">
        <v>43928</v>
      </c>
      <c r="I21" s="6" t="s">
        <v>69</v>
      </c>
      <c r="J21" t="s">
        <v>39</v>
      </c>
      <c r="L21" s="14" t="s">
        <v>56</v>
      </c>
      <c r="M21" s="10">
        <f t="shared" si="4"/>
        <v>19</v>
      </c>
      <c r="N21" s="10">
        <f t="shared" si="4"/>
        <v>33</v>
      </c>
      <c r="O21" s="10">
        <f t="shared" si="4"/>
        <v>56</v>
      </c>
      <c r="P21" s="10">
        <f t="shared" si="4"/>
        <v>6</v>
      </c>
      <c r="Q21" s="10">
        <f t="shared" si="4"/>
        <v>6</v>
      </c>
      <c r="R21" s="10">
        <f t="shared" si="4"/>
        <v>8</v>
      </c>
      <c r="S21" s="10">
        <f t="shared" si="4"/>
        <v>1</v>
      </c>
      <c r="T21" s="10"/>
    </row>
    <row r="22" spans="1:20" hidden="1" x14ac:dyDescent="0.35">
      <c r="A22" s="5">
        <v>43914</v>
      </c>
      <c r="B22" s="6" t="s">
        <v>64</v>
      </c>
      <c r="C22" s="6" t="s">
        <v>52</v>
      </c>
      <c r="D22" s="6" t="s">
        <v>132</v>
      </c>
      <c r="E22" s="6" t="s">
        <v>133</v>
      </c>
      <c r="F22" s="6" t="s">
        <v>134</v>
      </c>
      <c r="G22" s="6" t="s">
        <v>68</v>
      </c>
      <c r="H22" s="5">
        <v>43922</v>
      </c>
      <c r="I22" s="6" t="s">
        <v>69</v>
      </c>
      <c r="J22" t="s">
        <v>42</v>
      </c>
      <c r="L22" s="14" t="s">
        <v>79</v>
      </c>
      <c r="M22" s="10">
        <f t="shared" si="4"/>
        <v>2</v>
      </c>
      <c r="N22" s="10">
        <f t="shared" si="4"/>
        <v>2</v>
      </c>
      <c r="O22" s="10">
        <f t="shared" si="4"/>
        <v>5</v>
      </c>
      <c r="P22" s="10">
        <f t="shared" si="4"/>
        <v>3</v>
      </c>
      <c r="Q22" s="10">
        <f t="shared" si="4"/>
        <v>0</v>
      </c>
      <c r="R22" s="10">
        <f t="shared" si="4"/>
        <v>0</v>
      </c>
      <c r="S22" s="10">
        <f t="shared" si="4"/>
        <v>0</v>
      </c>
      <c r="T22" s="10"/>
    </row>
    <row r="23" spans="1:20" ht="15" hidden="1" customHeight="1" x14ac:dyDescent="0.35">
      <c r="A23" s="5">
        <v>43915</v>
      </c>
      <c r="B23" s="6" t="s">
        <v>51</v>
      </c>
      <c r="C23" s="6" t="s">
        <v>58</v>
      </c>
      <c r="D23" s="6" t="s">
        <v>135</v>
      </c>
      <c r="E23" s="6" t="s">
        <v>136</v>
      </c>
      <c r="F23" s="6" t="s">
        <v>137</v>
      </c>
      <c r="G23" s="6" t="s">
        <v>27</v>
      </c>
      <c r="H23" s="5">
        <v>43943</v>
      </c>
      <c r="I23" s="6" t="s">
        <v>69</v>
      </c>
      <c r="J23" t="s">
        <v>39</v>
      </c>
      <c r="L23" s="14" t="s">
        <v>112</v>
      </c>
      <c r="M23" s="10">
        <f t="shared" si="4"/>
        <v>0</v>
      </c>
      <c r="N23" s="10">
        <f t="shared" si="4"/>
        <v>1</v>
      </c>
      <c r="O23" s="10">
        <f t="shared" si="4"/>
        <v>0</v>
      </c>
      <c r="P23" s="10">
        <f t="shared" si="4"/>
        <v>0</v>
      </c>
      <c r="Q23" s="10">
        <f t="shared" si="4"/>
        <v>0</v>
      </c>
      <c r="R23" s="10">
        <f t="shared" si="4"/>
        <v>2</v>
      </c>
      <c r="S23" s="10">
        <f t="shared" si="4"/>
        <v>1</v>
      </c>
      <c r="T23" s="15"/>
    </row>
    <row r="24" spans="1:20" ht="25.5" hidden="1" customHeight="1" x14ac:dyDescent="0.35">
      <c r="A24" s="5">
        <v>43915</v>
      </c>
      <c r="B24" s="6" t="s">
        <v>51</v>
      </c>
      <c r="C24" s="6" t="s">
        <v>88</v>
      </c>
      <c r="D24" s="6" t="s">
        <v>138</v>
      </c>
      <c r="E24" s="6" t="s">
        <v>139</v>
      </c>
      <c r="F24" s="6" t="s">
        <v>140</v>
      </c>
      <c r="G24" s="6" t="s">
        <v>26</v>
      </c>
      <c r="H24" s="5">
        <v>43923</v>
      </c>
      <c r="I24" s="6" t="s">
        <v>69</v>
      </c>
      <c r="J24" t="s">
        <v>39</v>
      </c>
      <c r="L24" s="14" t="s">
        <v>116</v>
      </c>
      <c r="M24" s="10">
        <f t="shared" si="4"/>
        <v>2</v>
      </c>
      <c r="N24" s="10">
        <f t="shared" si="4"/>
        <v>3</v>
      </c>
      <c r="O24" s="10">
        <f t="shared" si="4"/>
        <v>3</v>
      </c>
      <c r="P24" s="10">
        <f t="shared" si="4"/>
        <v>0</v>
      </c>
      <c r="Q24" s="10">
        <f t="shared" si="4"/>
        <v>0</v>
      </c>
      <c r="R24" s="10">
        <f t="shared" si="4"/>
        <v>2</v>
      </c>
      <c r="S24" s="10">
        <f t="shared" si="4"/>
        <v>0</v>
      </c>
      <c r="T24" s="15"/>
    </row>
    <row r="25" spans="1:20" hidden="1" x14ac:dyDescent="0.35">
      <c r="A25" s="5">
        <v>43914</v>
      </c>
      <c r="B25" s="6" t="s">
        <v>64</v>
      </c>
      <c r="C25" s="6" t="s">
        <v>88</v>
      </c>
      <c r="D25" s="6" t="s">
        <v>141</v>
      </c>
      <c r="E25" s="6" t="s">
        <v>142</v>
      </c>
      <c r="F25" s="6" t="s">
        <v>143</v>
      </c>
      <c r="G25" s="6" t="s">
        <v>144</v>
      </c>
      <c r="H25" s="5">
        <v>43917</v>
      </c>
      <c r="I25" s="6" t="s">
        <v>69</v>
      </c>
      <c r="J25" t="s">
        <v>41</v>
      </c>
      <c r="L25" s="14" t="s">
        <v>63</v>
      </c>
      <c r="M25" s="10">
        <f t="shared" si="4"/>
        <v>1</v>
      </c>
      <c r="N25" s="10">
        <f t="shared" si="4"/>
        <v>4</v>
      </c>
      <c r="O25" s="10">
        <f t="shared" si="4"/>
        <v>13</v>
      </c>
      <c r="P25" s="10">
        <f t="shared" si="4"/>
        <v>2</v>
      </c>
      <c r="Q25" s="10">
        <f t="shared" si="4"/>
        <v>2</v>
      </c>
      <c r="R25" s="10">
        <f t="shared" si="4"/>
        <v>8</v>
      </c>
      <c r="S25" s="10">
        <f t="shared" si="4"/>
        <v>0</v>
      </c>
      <c r="T25" s="10"/>
    </row>
    <row r="26" spans="1:20" ht="25.5" hidden="1" customHeight="1" x14ac:dyDescent="0.35">
      <c r="A26" s="5">
        <v>43915</v>
      </c>
      <c r="B26" s="6" t="s">
        <v>64</v>
      </c>
      <c r="C26" s="6" t="s">
        <v>52</v>
      </c>
      <c r="D26" s="6" t="s">
        <v>145</v>
      </c>
      <c r="E26" s="6" t="s">
        <v>146</v>
      </c>
      <c r="F26" s="6" t="s">
        <v>147</v>
      </c>
      <c r="G26" s="6" t="s">
        <v>26</v>
      </c>
      <c r="H26" s="5">
        <v>43929</v>
      </c>
      <c r="I26" s="6" t="s">
        <v>56</v>
      </c>
      <c r="J26" t="s">
        <v>39</v>
      </c>
      <c r="L26" s="14" t="s">
        <v>124</v>
      </c>
      <c r="M26" s="10">
        <f t="shared" ref="M26:S26" si="5">COUNTIFS($I:$I,"",$J:$J,M$19,$E:$E,CONCATENATE("*",$N$6,"*"))</f>
        <v>11</v>
      </c>
      <c r="N26" s="10">
        <f t="shared" si="5"/>
        <v>20</v>
      </c>
      <c r="O26" s="10">
        <f t="shared" si="5"/>
        <v>25</v>
      </c>
      <c r="P26" s="10">
        <f t="shared" si="5"/>
        <v>4</v>
      </c>
      <c r="Q26" s="10">
        <f t="shared" si="5"/>
        <v>6</v>
      </c>
      <c r="R26" s="10">
        <f t="shared" si="5"/>
        <v>4</v>
      </c>
      <c r="S26" s="10">
        <f t="shared" si="5"/>
        <v>2</v>
      </c>
      <c r="T26" s="10"/>
    </row>
    <row r="27" spans="1:20" ht="15" hidden="1" customHeight="1" x14ac:dyDescent="0.35">
      <c r="A27" s="5">
        <v>43915</v>
      </c>
      <c r="B27" s="6" t="s">
        <v>51</v>
      </c>
      <c r="C27" s="6" t="s">
        <v>94</v>
      </c>
      <c r="D27" s="6" t="s">
        <v>1</v>
      </c>
      <c r="E27" s="6" t="s">
        <v>148</v>
      </c>
      <c r="F27" s="6" t="s">
        <v>149</v>
      </c>
      <c r="G27" s="6" t="s">
        <v>26</v>
      </c>
      <c r="H27" s="5">
        <v>43923</v>
      </c>
      <c r="I27" s="6" t="s">
        <v>69</v>
      </c>
      <c r="J27" t="s">
        <v>39</v>
      </c>
      <c r="L27" s="14" t="s">
        <v>128</v>
      </c>
      <c r="M27" s="10">
        <f t="shared" ref="M27:S27" si="6">SUM(M20:M26)</f>
        <v>76</v>
      </c>
      <c r="N27" s="10">
        <f t="shared" si="6"/>
        <v>107</v>
      </c>
      <c r="O27" s="10">
        <f t="shared" si="6"/>
        <v>238</v>
      </c>
      <c r="P27" s="10">
        <f t="shared" si="6"/>
        <v>33</v>
      </c>
      <c r="Q27" s="10">
        <f t="shared" si="6"/>
        <v>30</v>
      </c>
      <c r="R27" s="10">
        <f t="shared" si="6"/>
        <v>44</v>
      </c>
      <c r="S27" s="10">
        <f t="shared" si="6"/>
        <v>6</v>
      </c>
      <c r="T27" s="10">
        <f>SUM(M27:S27)</f>
        <v>534</v>
      </c>
    </row>
    <row r="28" spans="1:20" ht="25.5" hidden="1" customHeight="1" x14ac:dyDescent="0.35">
      <c r="A28" s="5">
        <v>43915</v>
      </c>
      <c r="B28" s="6" t="s">
        <v>51</v>
      </c>
      <c r="C28" s="6" t="s">
        <v>94</v>
      </c>
      <c r="D28" s="6" t="s">
        <v>2</v>
      </c>
      <c r="E28" s="6" t="s">
        <v>150</v>
      </c>
      <c r="F28" s="6" t="s">
        <v>149</v>
      </c>
      <c r="G28" s="6" t="s">
        <v>26</v>
      </c>
      <c r="H28" s="5">
        <v>43923</v>
      </c>
      <c r="I28" s="6" t="s">
        <v>69</v>
      </c>
      <c r="J28" t="s">
        <v>39</v>
      </c>
      <c r="L28" s="14" t="s">
        <v>161</v>
      </c>
      <c r="M28" s="16">
        <f t="shared" ref="M28:S28" si="7">100*SUM(M20:M21)/SUM($M$20:$S$21)</f>
        <v>14.77832512315271</v>
      </c>
      <c r="N28" s="16">
        <f t="shared" si="7"/>
        <v>18.96551724137931</v>
      </c>
      <c r="O28" s="16">
        <f t="shared" si="7"/>
        <v>47.290640394088669</v>
      </c>
      <c r="P28" s="16">
        <f t="shared" si="7"/>
        <v>5.9113300492610836</v>
      </c>
      <c r="Q28" s="16">
        <f t="shared" si="7"/>
        <v>5.4187192118226601</v>
      </c>
      <c r="R28" s="16">
        <f t="shared" si="7"/>
        <v>6.8965517241379306</v>
      </c>
      <c r="S28" s="16">
        <f t="shared" si="7"/>
        <v>0.73891625615763545</v>
      </c>
      <c r="T28" s="10"/>
    </row>
    <row r="29" spans="1:20" ht="26" hidden="1" x14ac:dyDescent="0.35">
      <c r="A29" s="5">
        <v>43915</v>
      </c>
      <c r="B29" s="6" t="s">
        <v>51</v>
      </c>
      <c r="C29" s="6" t="s">
        <v>58</v>
      </c>
      <c r="D29" s="6" t="s">
        <v>151</v>
      </c>
      <c r="E29" s="6" t="s">
        <v>152</v>
      </c>
      <c r="F29" s="6" t="s">
        <v>153</v>
      </c>
      <c r="G29" s="6" t="s">
        <v>26</v>
      </c>
      <c r="H29" s="5">
        <v>44055</v>
      </c>
      <c r="I29" s="6" t="s">
        <v>79</v>
      </c>
      <c r="J29" t="s">
        <v>39</v>
      </c>
      <c r="L29" s="14" t="s">
        <v>165</v>
      </c>
      <c r="M29" s="16">
        <f t="shared" ref="M29:S29" si="8">100*(SUM(M20:M21,M26)/SUM($M$20:$S$21,$M$26:$S$26))</f>
        <v>14.853556485355648</v>
      </c>
      <c r="N29" s="16">
        <f t="shared" si="8"/>
        <v>20.292887029288703</v>
      </c>
      <c r="O29" s="16">
        <f t="shared" si="8"/>
        <v>45.397489539748953</v>
      </c>
      <c r="P29" s="16">
        <f t="shared" si="8"/>
        <v>5.8577405857740583</v>
      </c>
      <c r="Q29" s="16">
        <f t="shared" si="8"/>
        <v>5.8577405857740583</v>
      </c>
      <c r="R29" s="16">
        <f t="shared" si="8"/>
        <v>6.6945606694560666</v>
      </c>
      <c r="S29" s="16">
        <f t="shared" si="8"/>
        <v>1.0460251046025104</v>
      </c>
      <c r="T29" s="10"/>
    </row>
    <row r="30" spans="1:20" hidden="1" x14ac:dyDescent="0.35">
      <c r="A30" s="5">
        <v>43915</v>
      </c>
      <c r="B30" s="6" t="s">
        <v>64</v>
      </c>
      <c r="C30" s="6" t="s">
        <v>52</v>
      </c>
      <c r="D30" s="6" t="s">
        <v>154</v>
      </c>
      <c r="E30" s="6" t="s">
        <v>155</v>
      </c>
      <c r="F30" s="6" t="s">
        <v>156</v>
      </c>
      <c r="G30" s="6" t="s">
        <v>157</v>
      </c>
      <c r="H30" s="5">
        <v>43970</v>
      </c>
      <c r="I30" s="6" t="s">
        <v>63</v>
      </c>
      <c r="J30" t="s">
        <v>42</v>
      </c>
      <c r="L30" s="10"/>
      <c r="M30" s="10"/>
      <c r="N30" s="10"/>
      <c r="O30" s="17"/>
      <c r="P30" s="17"/>
      <c r="Q30" s="17"/>
      <c r="R30" s="17"/>
      <c r="S30" s="17"/>
      <c r="T30" s="10"/>
    </row>
    <row r="31" spans="1:20" ht="15" hidden="1" customHeight="1" x14ac:dyDescent="0.35">
      <c r="A31" s="5">
        <v>43916</v>
      </c>
      <c r="B31" s="6" t="s">
        <v>51</v>
      </c>
      <c r="C31" s="6" t="s">
        <v>52</v>
      </c>
      <c r="D31" s="6" t="s">
        <v>158</v>
      </c>
      <c r="E31" s="6" t="s">
        <v>159</v>
      </c>
      <c r="F31" s="6" t="s">
        <v>160</v>
      </c>
      <c r="G31" s="6" t="s">
        <v>27</v>
      </c>
      <c r="H31" s="5">
        <v>43943</v>
      </c>
      <c r="I31" s="6" t="s">
        <v>69</v>
      </c>
      <c r="J31" t="s">
        <v>39</v>
      </c>
      <c r="L31" s="18" t="s">
        <v>172</v>
      </c>
      <c r="M31" s="10"/>
      <c r="N31" s="10"/>
      <c r="O31" s="17"/>
      <c r="P31" s="17"/>
      <c r="Q31" s="17"/>
      <c r="R31" s="17"/>
      <c r="S31" s="17"/>
      <c r="T31" s="10"/>
    </row>
    <row r="32" spans="1:20" ht="15" hidden="1" customHeight="1" x14ac:dyDescent="0.35">
      <c r="A32" s="5">
        <v>43916</v>
      </c>
      <c r="B32" s="6" t="s">
        <v>51</v>
      </c>
      <c r="C32" s="6" t="s">
        <v>52</v>
      </c>
      <c r="D32" s="6" t="s">
        <v>162</v>
      </c>
      <c r="E32" s="6" t="s">
        <v>163</v>
      </c>
      <c r="F32" s="6" t="s">
        <v>164</v>
      </c>
      <c r="G32" s="6" t="s">
        <v>31</v>
      </c>
      <c r="H32" s="5">
        <v>43929</v>
      </c>
      <c r="I32" s="6" t="s">
        <v>56</v>
      </c>
      <c r="J32" t="s">
        <v>42</v>
      </c>
      <c r="L32" s="19" t="s">
        <v>51</v>
      </c>
      <c r="M32" s="10">
        <f>COUNTIFS($B:$B,$L32,$E:$E,CONCATENATE("*",$N$6,"*"))</f>
        <v>417</v>
      </c>
      <c r="N32" s="10"/>
      <c r="O32" s="17"/>
      <c r="P32" s="17"/>
      <c r="Q32" s="17"/>
      <c r="R32" s="17"/>
      <c r="S32" s="17"/>
      <c r="T32" s="10"/>
    </row>
    <row r="33" spans="1:21" x14ac:dyDescent="0.35">
      <c r="A33" s="5">
        <v>43916</v>
      </c>
      <c r="B33" s="6" t="s">
        <v>51</v>
      </c>
      <c r="C33" s="6" t="s">
        <v>58</v>
      </c>
      <c r="D33" s="6" t="s">
        <v>166</v>
      </c>
      <c r="E33" s="6" t="s">
        <v>167</v>
      </c>
      <c r="F33" s="6" t="s">
        <v>168</v>
      </c>
      <c r="G33" s="6" t="s">
        <v>120</v>
      </c>
      <c r="H33" s="5">
        <v>43955</v>
      </c>
      <c r="I33" s="6" t="s">
        <v>69</v>
      </c>
      <c r="J33" t="s">
        <v>38</v>
      </c>
      <c r="L33" s="19" t="s">
        <v>64</v>
      </c>
      <c r="M33" s="10">
        <f>COUNTIFS($B:$B,$L33,$E:$E,CONCATENATE("*",$N$6,"*"))</f>
        <v>120</v>
      </c>
      <c r="N33" s="10"/>
      <c r="O33" s="17"/>
      <c r="P33" s="17"/>
      <c r="Q33" s="17"/>
      <c r="R33" s="17"/>
      <c r="S33" s="17"/>
      <c r="T33" s="10"/>
    </row>
    <row r="34" spans="1:21" hidden="1" x14ac:dyDescent="0.35">
      <c r="A34" s="5">
        <v>43916</v>
      </c>
      <c r="B34" s="6" t="s">
        <v>51</v>
      </c>
      <c r="C34" s="6" t="s">
        <v>52</v>
      </c>
      <c r="D34" s="6" t="s">
        <v>169</v>
      </c>
      <c r="E34" s="6" t="s">
        <v>170</v>
      </c>
      <c r="F34" s="6" t="s">
        <v>171</v>
      </c>
      <c r="G34" s="6" t="s">
        <v>78</v>
      </c>
      <c r="H34" s="5">
        <v>43942</v>
      </c>
      <c r="I34" s="6" t="s">
        <v>69</v>
      </c>
      <c r="J34" t="s">
        <v>37</v>
      </c>
      <c r="L34" s="20" t="s">
        <v>43</v>
      </c>
      <c r="M34" s="10">
        <f>COUNTIFS($B:$B,"",$E:$E,CONCATENATE("*",$N$6,"*"))</f>
        <v>0</v>
      </c>
      <c r="N34" s="10"/>
      <c r="O34" s="17"/>
      <c r="P34" s="17"/>
      <c r="Q34" s="17"/>
      <c r="R34" s="17"/>
      <c r="S34" s="17"/>
      <c r="T34" s="10"/>
    </row>
    <row r="35" spans="1:21" hidden="1" x14ac:dyDescent="0.35">
      <c r="A35" s="5">
        <v>43916</v>
      </c>
      <c r="B35" s="6" t="s">
        <v>51</v>
      </c>
      <c r="C35" s="6" t="s">
        <v>93</v>
      </c>
      <c r="D35" s="6" t="s">
        <v>173</v>
      </c>
      <c r="E35" s="6" t="s">
        <v>174</v>
      </c>
      <c r="F35" s="6" t="s">
        <v>175</v>
      </c>
      <c r="G35" s="6" t="s">
        <v>176</v>
      </c>
      <c r="H35" s="5">
        <v>43943</v>
      </c>
      <c r="I35" s="6" t="s">
        <v>69</v>
      </c>
      <c r="J35" t="s">
        <v>39</v>
      </c>
      <c r="L35" s="19" t="s">
        <v>128</v>
      </c>
      <c r="M35" s="10">
        <f>SUM(M32:M34)</f>
        <v>537</v>
      </c>
      <c r="N35" s="10"/>
      <c r="O35" s="17"/>
      <c r="P35" s="17"/>
      <c r="Q35" s="17"/>
      <c r="R35" s="17"/>
      <c r="S35" s="17"/>
      <c r="T35" s="10"/>
    </row>
    <row r="36" spans="1:21" x14ac:dyDescent="0.35">
      <c r="A36" s="5">
        <v>43916</v>
      </c>
      <c r="B36" s="6" t="s">
        <v>64</v>
      </c>
      <c r="C36" s="6" t="s">
        <v>88</v>
      </c>
      <c r="D36" s="6" t="s">
        <v>1820</v>
      </c>
      <c r="E36" s="6" t="s">
        <v>1821</v>
      </c>
      <c r="F36" s="6" t="s">
        <v>1822</v>
      </c>
      <c r="G36" s="6" t="s">
        <v>344</v>
      </c>
      <c r="H36" s="5">
        <v>43942</v>
      </c>
      <c r="I36" s="6" t="s">
        <v>56</v>
      </c>
      <c r="J36" t="s">
        <v>38</v>
      </c>
      <c r="L36" s="8"/>
      <c r="M36" s="8"/>
      <c r="N36" s="8"/>
      <c r="O36" s="8"/>
      <c r="P36" s="8"/>
      <c r="Q36" s="8"/>
      <c r="R36" s="8"/>
      <c r="S36" s="8"/>
      <c r="T36" s="21"/>
    </row>
    <row r="37" spans="1:21" ht="26" hidden="1" x14ac:dyDescent="0.35">
      <c r="A37" s="5">
        <v>43917</v>
      </c>
      <c r="B37" s="6" t="s">
        <v>51</v>
      </c>
      <c r="C37" s="6" t="s">
        <v>88</v>
      </c>
      <c r="D37" s="6" t="s">
        <v>177</v>
      </c>
      <c r="E37" s="6" t="s">
        <v>178</v>
      </c>
      <c r="F37" s="6" t="s">
        <v>179</v>
      </c>
      <c r="G37" s="6" t="s">
        <v>28</v>
      </c>
      <c r="H37" s="5">
        <v>44034</v>
      </c>
      <c r="I37" s="6" t="s">
        <v>69</v>
      </c>
      <c r="J37" t="s">
        <v>41</v>
      </c>
      <c r="L37" s="14" t="s">
        <v>193</v>
      </c>
      <c r="M37" s="22">
        <v>43890</v>
      </c>
      <c r="N37" s="22">
        <v>43921</v>
      </c>
      <c r="O37" s="22">
        <v>43951</v>
      </c>
      <c r="P37" s="22">
        <v>43982</v>
      </c>
      <c r="Q37" s="22">
        <v>44012</v>
      </c>
      <c r="R37" s="22">
        <v>44043</v>
      </c>
      <c r="S37" s="22">
        <v>44074</v>
      </c>
      <c r="T37" s="22">
        <v>44104</v>
      </c>
      <c r="U37" s="22">
        <v>44135</v>
      </c>
    </row>
    <row r="38" spans="1:21" ht="15" hidden="1" customHeight="1" x14ac:dyDescent="0.35">
      <c r="A38" s="5">
        <v>43917</v>
      </c>
      <c r="B38" s="6" t="s">
        <v>51</v>
      </c>
      <c r="C38" s="6" t="s">
        <v>52</v>
      </c>
      <c r="D38" s="6" t="s">
        <v>180</v>
      </c>
      <c r="E38" s="6" t="s">
        <v>181</v>
      </c>
      <c r="F38" s="6" t="s">
        <v>182</v>
      </c>
      <c r="G38" s="6" t="s">
        <v>183</v>
      </c>
      <c r="H38" s="5">
        <v>43999</v>
      </c>
      <c r="I38" s="6" t="s">
        <v>69</v>
      </c>
      <c r="J38" t="s">
        <v>39</v>
      </c>
      <c r="Q38" s="10"/>
      <c r="R38" s="10"/>
      <c r="S38" s="10"/>
      <c r="T38" s="10"/>
    </row>
    <row r="39" spans="1:21" ht="15" hidden="1" customHeight="1" x14ac:dyDescent="0.35">
      <c r="A39" s="5">
        <v>43917</v>
      </c>
      <c r="B39" s="6" t="s">
        <v>51</v>
      </c>
      <c r="C39" s="6" t="s">
        <v>88</v>
      </c>
      <c r="D39" s="6" t="s">
        <v>184</v>
      </c>
      <c r="E39" s="6" t="s">
        <v>185</v>
      </c>
      <c r="F39" s="6" t="s">
        <v>186</v>
      </c>
      <c r="G39" s="6" t="s">
        <v>27</v>
      </c>
      <c r="H39" s="5">
        <v>43923</v>
      </c>
      <c r="I39" s="6" t="s">
        <v>69</v>
      </c>
      <c r="J39" t="s">
        <v>39</v>
      </c>
      <c r="L39" s="8"/>
      <c r="M39" s="23" t="s">
        <v>200</v>
      </c>
      <c r="N39" s="23" t="s">
        <v>201</v>
      </c>
      <c r="O39" s="23" t="s">
        <v>202</v>
      </c>
      <c r="P39" s="23" t="s">
        <v>203</v>
      </c>
      <c r="Q39" s="23" t="s">
        <v>204</v>
      </c>
      <c r="R39" s="23" t="s">
        <v>205</v>
      </c>
      <c r="S39" s="23" t="s">
        <v>206</v>
      </c>
      <c r="T39" s="23" t="s">
        <v>1921</v>
      </c>
      <c r="U39" s="23" t="s">
        <v>1991</v>
      </c>
    </row>
    <row r="40" spans="1:21" hidden="1" x14ac:dyDescent="0.35">
      <c r="A40" s="5">
        <v>43917</v>
      </c>
      <c r="B40" s="6" t="s">
        <v>64</v>
      </c>
      <c r="C40" s="6" t="s">
        <v>52</v>
      </c>
      <c r="D40" s="6" t="s">
        <v>187</v>
      </c>
      <c r="E40" s="6" t="s">
        <v>188</v>
      </c>
      <c r="F40" s="6" t="s">
        <v>189</v>
      </c>
      <c r="G40" s="6" t="s">
        <v>144</v>
      </c>
      <c r="H40" s="5">
        <v>43935</v>
      </c>
      <c r="I40" s="6" t="s">
        <v>63</v>
      </c>
      <c r="J40" t="s">
        <v>41</v>
      </c>
      <c r="L40" s="14" t="s">
        <v>41</v>
      </c>
      <c r="M40" s="10">
        <f t="shared" ref="M40:U46" si="9">COUNTIFS($J:$J,$L40,$A:$A,"&lt;="&amp;M$37,$E:$E,CONCATENATE("*",$N$6,"*"))</f>
        <v>0</v>
      </c>
      <c r="N40" s="10">
        <f t="shared" si="9"/>
        <v>1</v>
      </c>
      <c r="O40" s="10">
        <f t="shared" si="9"/>
        <v>15</v>
      </c>
      <c r="P40" s="10">
        <f t="shared" si="9"/>
        <v>33</v>
      </c>
      <c r="Q40" s="10">
        <f t="shared" si="9"/>
        <v>54</v>
      </c>
      <c r="R40" s="10">
        <f t="shared" si="9"/>
        <v>60</v>
      </c>
      <c r="S40" s="10">
        <f t="shared" si="9"/>
        <v>61</v>
      </c>
      <c r="T40" s="10">
        <f t="shared" si="9"/>
        <v>71</v>
      </c>
      <c r="U40" s="10">
        <f t="shared" si="9"/>
        <v>76</v>
      </c>
    </row>
    <row r="41" spans="1:21" ht="15" hidden="1" customHeight="1" x14ac:dyDescent="0.35">
      <c r="A41" s="5">
        <v>43918</v>
      </c>
      <c r="B41" s="6" t="s">
        <v>51</v>
      </c>
      <c r="C41" s="6" t="s">
        <v>58</v>
      </c>
      <c r="D41" s="6" t="s">
        <v>190</v>
      </c>
      <c r="E41" s="6" t="s">
        <v>191</v>
      </c>
      <c r="F41" s="6" t="s">
        <v>192</v>
      </c>
      <c r="G41" s="6" t="s">
        <v>27</v>
      </c>
      <c r="H41" s="5">
        <v>43929</v>
      </c>
      <c r="I41" s="6" t="s">
        <v>69</v>
      </c>
      <c r="J41" t="s">
        <v>39</v>
      </c>
      <c r="L41" s="14" t="s">
        <v>38</v>
      </c>
      <c r="M41" s="10">
        <f t="shared" si="9"/>
        <v>0</v>
      </c>
      <c r="N41" s="10">
        <f t="shared" si="9"/>
        <v>2</v>
      </c>
      <c r="O41" s="10">
        <f t="shared" si="9"/>
        <v>27</v>
      </c>
      <c r="P41" s="10">
        <f t="shared" si="9"/>
        <v>43</v>
      </c>
      <c r="Q41" s="10">
        <f t="shared" si="9"/>
        <v>64</v>
      </c>
      <c r="R41" s="10">
        <f t="shared" si="9"/>
        <v>75</v>
      </c>
      <c r="S41" s="10">
        <f t="shared" si="9"/>
        <v>88</v>
      </c>
      <c r="T41" s="10">
        <f t="shared" si="9"/>
        <v>102</v>
      </c>
      <c r="U41" s="10">
        <f t="shared" si="9"/>
        <v>107</v>
      </c>
    </row>
    <row r="42" spans="1:21" ht="15" customHeight="1" x14ac:dyDescent="0.35">
      <c r="A42" s="5">
        <v>43917</v>
      </c>
      <c r="B42" s="6" t="s">
        <v>64</v>
      </c>
      <c r="C42" s="6" t="s">
        <v>52</v>
      </c>
      <c r="D42" s="6" t="s">
        <v>194</v>
      </c>
      <c r="E42" s="6" t="s">
        <v>195</v>
      </c>
      <c r="F42" s="6" t="s">
        <v>196</v>
      </c>
      <c r="G42" s="6" t="s">
        <v>197</v>
      </c>
      <c r="H42" s="5">
        <v>43928</v>
      </c>
      <c r="I42" s="6" t="s">
        <v>56</v>
      </c>
      <c r="J42" t="s">
        <v>38</v>
      </c>
      <c r="L42" s="14" t="s">
        <v>39</v>
      </c>
      <c r="M42" s="10">
        <f t="shared" si="9"/>
        <v>1</v>
      </c>
      <c r="N42" s="10">
        <f t="shared" si="9"/>
        <v>22</v>
      </c>
      <c r="O42" s="10">
        <f t="shared" si="9"/>
        <v>74</v>
      </c>
      <c r="P42" s="10">
        <f t="shared" si="9"/>
        <v>141</v>
      </c>
      <c r="Q42" s="10">
        <f t="shared" si="9"/>
        <v>170</v>
      </c>
      <c r="R42" s="10">
        <f t="shared" si="9"/>
        <v>196</v>
      </c>
      <c r="S42" s="10">
        <f t="shared" si="9"/>
        <v>213</v>
      </c>
      <c r="T42" s="10">
        <f t="shared" si="9"/>
        <v>234</v>
      </c>
      <c r="U42" s="10">
        <f t="shared" si="9"/>
        <v>239</v>
      </c>
    </row>
    <row r="43" spans="1:21" ht="15" hidden="1" customHeight="1" x14ac:dyDescent="0.35">
      <c r="A43" s="5">
        <v>43920</v>
      </c>
      <c r="B43" s="6" t="s">
        <v>51</v>
      </c>
      <c r="C43" s="6" t="s">
        <v>94</v>
      </c>
      <c r="D43" s="6" t="s">
        <v>3</v>
      </c>
      <c r="E43" s="6" t="s">
        <v>198</v>
      </c>
      <c r="F43" s="6" t="s">
        <v>199</v>
      </c>
      <c r="G43" s="6" t="s">
        <v>26</v>
      </c>
      <c r="H43" s="5">
        <v>43928</v>
      </c>
      <c r="I43" s="6" t="s">
        <v>56</v>
      </c>
      <c r="J43" t="s">
        <v>39</v>
      </c>
      <c r="L43" s="14" t="s">
        <v>37</v>
      </c>
      <c r="M43" s="10">
        <f t="shared" si="9"/>
        <v>0</v>
      </c>
      <c r="N43" s="10">
        <f t="shared" si="9"/>
        <v>3</v>
      </c>
      <c r="O43" s="10">
        <f t="shared" si="9"/>
        <v>7</v>
      </c>
      <c r="P43" s="10">
        <f t="shared" si="9"/>
        <v>16</v>
      </c>
      <c r="Q43" s="10">
        <f t="shared" si="9"/>
        <v>20</v>
      </c>
      <c r="R43" s="10">
        <f t="shared" si="9"/>
        <v>25</v>
      </c>
      <c r="S43" s="10">
        <f t="shared" si="9"/>
        <v>28</v>
      </c>
      <c r="T43" s="10">
        <f t="shared" si="9"/>
        <v>31</v>
      </c>
      <c r="U43" s="10">
        <f t="shared" si="9"/>
        <v>33</v>
      </c>
    </row>
    <row r="44" spans="1:21" hidden="1" x14ac:dyDescent="0.35">
      <c r="A44" s="5">
        <v>43920</v>
      </c>
      <c r="B44" s="6" t="s">
        <v>51</v>
      </c>
      <c r="C44" s="6" t="s">
        <v>58</v>
      </c>
      <c r="D44" s="6" t="s">
        <v>207</v>
      </c>
      <c r="E44" s="6" t="s">
        <v>208</v>
      </c>
      <c r="F44" s="6" t="s">
        <v>160</v>
      </c>
      <c r="G44" s="6" t="s">
        <v>27</v>
      </c>
      <c r="H44" s="5">
        <v>43938</v>
      </c>
      <c r="I44" s="6" t="s">
        <v>69</v>
      </c>
      <c r="J44" t="s">
        <v>39</v>
      </c>
      <c r="L44" s="14" t="s">
        <v>40</v>
      </c>
      <c r="M44" s="10">
        <f t="shared" si="9"/>
        <v>0</v>
      </c>
      <c r="N44" s="10">
        <f t="shared" si="9"/>
        <v>0</v>
      </c>
      <c r="O44" s="10">
        <f t="shared" si="9"/>
        <v>4</v>
      </c>
      <c r="P44" s="10">
        <f t="shared" si="9"/>
        <v>13</v>
      </c>
      <c r="Q44" s="10">
        <f t="shared" si="9"/>
        <v>17</v>
      </c>
      <c r="R44" s="10">
        <f t="shared" si="9"/>
        <v>21</v>
      </c>
      <c r="S44" s="10">
        <f t="shared" si="9"/>
        <v>23</v>
      </c>
      <c r="T44" s="10">
        <f t="shared" si="9"/>
        <v>27</v>
      </c>
      <c r="U44" s="10">
        <f t="shared" si="9"/>
        <v>30</v>
      </c>
    </row>
    <row r="45" spans="1:21" ht="15" hidden="1" customHeight="1" x14ac:dyDescent="0.35">
      <c r="A45" s="5">
        <v>43920</v>
      </c>
      <c r="B45" s="6" t="s">
        <v>51</v>
      </c>
      <c r="C45" s="6" t="s">
        <v>52</v>
      </c>
      <c r="D45" s="6" t="s">
        <v>209</v>
      </c>
      <c r="E45" s="6" t="s">
        <v>210</v>
      </c>
      <c r="F45" s="6" t="s">
        <v>127</v>
      </c>
      <c r="G45" s="6" t="s">
        <v>26</v>
      </c>
      <c r="H45" s="5">
        <v>43929</v>
      </c>
      <c r="I45" s="6" t="s">
        <v>69</v>
      </c>
      <c r="J45" t="s">
        <v>39</v>
      </c>
      <c r="L45" s="14" t="s">
        <v>42</v>
      </c>
      <c r="M45" s="10">
        <f t="shared" si="9"/>
        <v>0</v>
      </c>
      <c r="N45" s="10">
        <f t="shared" si="9"/>
        <v>2</v>
      </c>
      <c r="O45" s="10">
        <f t="shared" si="9"/>
        <v>9</v>
      </c>
      <c r="P45" s="10">
        <f t="shared" si="9"/>
        <v>25</v>
      </c>
      <c r="Q45" s="10">
        <f t="shared" si="9"/>
        <v>35</v>
      </c>
      <c r="R45" s="10">
        <f t="shared" si="9"/>
        <v>38</v>
      </c>
      <c r="S45" s="10">
        <f t="shared" si="9"/>
        <v>41</v>
      </c>
      <c r="T45" s="10">
        <f t="shared" si="9"/>
        <v>45</v>
      </c>
      <c r="U45" s="10">
        <f t="shared" si="9"/>
        <v>46</v>
      </c>
    </row>
    <row r="46" spans="1:21" x14ac:dyDescent="0.35">
      <c r="A46" s="5">
        <v>43920</v>
      </c>
      <c r="B46" s="6" t="s">
        <v>51</v>
      </c>
      <c r="C46" s="6" t="s">
        <v>88</v>
      </c>
      <c r="D46" s="6" t="s">
        <v>211</v>
      </c>
      <c r="E46" s="6" t="s">
        <v>212</v>
      </c>
      <c r="F46" s="6" t="s">
        <v>213</v>
      </c>
      <c r="G46" s="6" t="s">
        <v>36</v>
      </c>
      <c r="H46" s="5">
        <v>43936</v>
      </c>
      <c r="I46" s="6" t="s">
        <v>69</v>
      </c>
      <c r="J46" t="s">
        <v>38</v>
      </c>
      <c r="L46" s="14" t="s">
        <v>43</v>
      </c>
      <c r="M46" s="10">
        <f t="shared" si="9"/>
        <v>0</v>
      </c>
      <c r="N46" s="10">
        <f t="shared" si="9"/>
        <v>0</v>
      </c>
      <c r="O46" s="10">
        <f t="shared" si="9"/>
        <v>0</v>
      </c>
      <c r="P46" s="10">
        <f t="shared" si="9"/>
        <v>2</v>
      </c>
      <c r="Q46" s="10">
        <f t="shared" si="9"/>
        <v>4</v>
      </c>
      <c r="R46" s="10">
        <f t="shared" si="9"/>
        <v>4</v>
      </c>
      <c r="S46" s="10">
        <f t="shared" si="9"/>
        <v>4</v>
      </c>
      <c r="T46" s="10">
        <f t="shared" si="9"/>
        <v>4</v>
      </c>
      <c r="U46" s="10">
        <f t="shared" si="9"/>
        <v>6</v>
      </c>
    </row>
    <row r="47" spans="1:21" hidden="1" x14ac:dyDescent="0.35">
      <c r="A47" s="5">
        <v>43920</v>
      </c>
      <c r="B47" s="6" t="s">
        <v>51</v>
      </c>
      <c r="C47" s="6" t="s">
        <v>52</v>
      </c>
      <c r="D47" s="6" t="s">
        <v>214</v>
      </c>
      <c r="E47" s="6" t="s">
        <v>215</v>
      </c>
      <c r="F47" s="6" t="s">
        <v>216</v>
      </c>
      <c r="G47" s="6" t="s">
        <v>27</v>
      </c>
      <c r="H47" s="5">
        <v>43943</v>
      </c>
      <c r="I47" s="6" t="s">
        <v>79</v>
      </c>
      <c r="J47" t="s">
        <v>39</v>
      </c>
      <c r="L47" s="14" t="s">
        <v>128</v>
      </c>
      <c r="M47" s="10">
        <f t="shared" ref="M47:U47" si="10">SUM(M40:M46)</f>
        <v>1</v>
      </c>
      <c r="N47" s="10">
        <f t="shared" si="10"/>
        <v>30</v>
      </c>
      <c r="O47" s="10">
        <f t="shared" si="10"/>
        <v>136</v>
      </c>
      <c r="P47" s="10">
        <f t="shared" si="10"/>
        <v>273</v>
      </c>
      <c r="Q47" s="10">
        <f t="shared" si="10"/>
        <v>364</v>
      </c>
      <c r="R47" s="10">
        <f t="shared" si="10"/>
        <v>419</v>
      </c>
      <c r="S47" s="10">
        <f t="shared" si="10"/>
        <v>458</v>
      </c>
      <c r="T47" s="10">
        <f t="shared" si="10"/>
        <v>514</v>
      </c>
      <c r="U47" s="10">
        <f t="shared" si="10"/>
        <v>537</v>
      </c>
    </row>
    <row r="48" spans="1:21" hidden="1" x14ac:dyDescent="0.35">
      <c r="A48" s="5">
        <v>43921</v>
      </c>
      <c r="B48" s="6" t="s">
        <v>64</v>
      </c>
      <c r="C48" s="6" t="s">
        <v>52</v>
      </c>
      <c r="D48" s="6" t="s">
        <v>217</v>
      </c>
      <c r="E48" s="6" t="s">
        <v>218</v>
      </c>
      <c r="F48" s="6" t="s">
        <v>219</v>
      </c>
      <c r="G48" s="6" t="s">
        <v>68</v>
      </c>
      <c r="H48" s="5">
        <v>43942</v>
      </c>
      <c r="I48" s="6" t="s">
        <v>69</v>
      </c>
      <c r="J48" t="s">
        <v>42</v>
      </c>
    </row>
    <row r="49" spans="1:10" ht="15" hidden="1" customHeight="1" x14ac:dyDescent="0.35">
      <c r="A49" s="5">
        <v>43921</v>
      </c>
      <c r="B49" s="6" t="s">
        <v>51</v>
      </c>
      <c r="C49" s="6" t="s">
        <v>88</v>
      </c>
      <c r="D49" s="6" t="s">
        <v>220</v>
      </c>
      <c r="E49" s="6" t="s">
        <v>221</v>
      </c>
      <c r="F49" s="6" t="s">
        <v>222</v>
      </c>
      <c r="G49" s="6" t="s">
        <v>92</v>
      </c>
      <c r="H49" s="5">
        <v>43930</v>
      </c>
      <c r="I49" s="6" t="s">
        <v>69</v>
      </c>
      <c r="J49" t="s">
        <v>39</v>
      </c>
    </row>
    <row r="50" spans="1:10" ht="15" hidden="1" customHeight="1" x14ac:dyDescent="0.35">
      <c r="A50" s="5">
        <v>43921</v>
      </c>
      <c r="B50" s="6" t="s">
        <v>51</v>
      </c>
      <c r="C50" s="6" t="s">
        <v>88</v>
      </c>
      <c r="D50" s="6" t="s">
        <v>223</v>
      </c>
      <c r="E50" s="6" t="s">
        <v>224</v>
      </c>
      <c r="F50" s="6" t="s">
        <v>222</v>
      </c>
      <c r="G50" s="6" t="s">
        <v>26</v>
      </c>
      <c r="H50" s="5">
        <v>43930</v>
      </c>
      <c r="I50" s="6" t="s">
        <v>69</v>
      </c>
      <c r="J50" t="s">
        <v>39</v>
      </c>
    </row>
    <row r="51" spans="1:10" ht="15" hidden="1" customHeight="1" x14ac:dyDescent="0.35">
      <c r="A51" s="5">
        <v>43921</v>
      </c>
      <c r="B51" s="6" t="s">
        <v>51</v>
      </c>
      <c r="C51" s="6" t="s">
        <v>52</v>
      </c>
      <c r="D51" s="6" t="s">
        <v>225</v>
      </c>
      <c r="E51" s="6" t="s">
        <v>226</v>
      </c>
      <c r="F51" s="6" t="s">
        <v>227</v>
      </c>
      <c r="G51" s="6" t="s">
        <v>27</v>
      </c>
      <c r="H51" s="5">
        <v>43944</v>
      </c>
      <c r="I51" s="6" t="s">
        <v>69</v>
      </c>
      <c r="J51" t="s">
        <v>39</v>
      </c>
    </row>
    <row r="52" spans="1:10" ht="15" hidden="1" customHeight="1" x14ac:dyDescent="0.35">
      <c r="A52" s="5">
        <v>43921</v>
      </c>
      <c r="B52" s="6" t="s">
        <v>51</v>
      </c>
      <c r="C52" s="6" t="s">
        <v>88</v>
      </c>
      <c r="D52" s="6" t="s">
        <v>228</v>
      </c>
      <c r="E52" s="6" t="s">
        <v>229</v>
      </c>
      <c r="F52" s="6" t="s">
        <v>230</v>
      </c>
      <c r="G52" s="6" t="s">
        <v>26</v>
      </c>
      <c r="H52" s="5">
        <v>43935</v>
      </c>
      <c r="I52" s="6" t="s">
        <v>69</v>
      </c>
      <c r="J52" t="s">
        <v>39</v>
      </c>
    </row>
    <row r="53" spans="1:10" ht="15" hidden="1" customHeight="1" x14ac:dyDescent="0.35">
      <c r="A53" s="5">
        <v>43921</v>
      </c>
      <c r="B53" s="6" t="s">
        <v>51</v>
      </c>
      <c r="C53" s="6" t="s">
        <v>52</v>
      </c>
      <c r="D53" s="6" t="s">
        <v>231</v>
      </c>
      <c r="E53" s="6" t="s">
        <v>232</v>
      </c>
      <c r="F53" s="6" t="s">
        <v>233</v>
      </c>
      <c r="G53" s="6" t="s">
        <v>35</v>
      </c>
      <c r="H53" s="5">
        <v>43929</v>
      </c>
      <c r="I53" s="6" t="s">
        <v>56</v>
      </c>
      <c r="J53" t="s">
        <v>39</v>
      </c>
    </row>
    <row r="54" spans="1:10" hidden="1" x14ac:dyDescent="0.35">
      <c r="A54" s="5">
        <v>43922</v>
      </c>
      <c r="B54" s="6" t="s">
        <v>51</v>
      </c>
      <c r="C54" s="6" t="s">
        <v>52</v>
      </c>
      <c r="D54" s="6" t="s">
        <v>234</v>
      </c>
      <c r="E54" s="6" t="s">
        <v>235</v>
      </c>
      <c r="F54" s="6" t="s">
        <v>236</v>
      </c>
      <c r="G54" s="6" t="s">
        <v>27</v>
      </c>
      <c r="H54" s="5">
        <v>43936</v>
      </c>
      <c r="I54" s="6" t="s">
        <v>56</v>
      </c>
      <c r="J54" t="s">
        <v>39</v>
      </c>
    </row>
    <row r="55" spans="1:10" ht="15" hidden="1" customHeight="1" x14ac:dyDescent="0.35">
      <c r="A55" s="5">
        <v>43922</v>
      </c>
      <c r="B55" s="6" t="s">
        <v>51</v>
      </c>
      <c r="C55" s="6" t="s">
        <v>88</v>
      </c>
      <c r="D55" s="6" t="s">
        <v>237</v>
      </c>
      <c r="E55" s="6" t="s">
        <v>238</v>
      </c>
      <c r="F55" s="6" t="s">
        <v>239</v>
      </c>
      <c r="G55" s="6" t="s">
        <v>26</v>
      </c>
      <c r="H55" s="5">
        <v>43935</v>
      </c>
      <c r="I55" s="6" t="s">
        <v>79</v>
      </c>
      <c r="J55" t="s">
        <v>39</v>
      </c>
    </row>
    <row r="56" spans="1:10" hidden="1" x14ac:dyDescent="0.35">
      <c r="A56" s="5">
        <v>43922</v>
      </c>
      <c r="B56" s="6" t="s">
        <v>51</v>
      </c>
      <c r="C56" s="6" t="s">
        <v>88</v>
      </c>
      <c r="D56" s="6" t="s">
        <v>240</v>
      </c>
      <c r="E56" s="6" t="s">
        <v>241</v>
      </c>
      <c r="F56" s="6" t="s">
        <v>242</v>
      </c>
      <c r="G56" s="6" t="s">
        <v>28</v>
      </c>
      <c r="H56" s="5">
        <v>43935</v>
      </c>
      <c r="I56" s="6" t="s">
        <v>69</v>
      </c>
      <c r="J56" t="s">
        <v>41</v>
      </c>
    </row>
    <row r="57" spans="1:10" hidden="1" x14ac:dyDescent="0.35">
      <c r="A57" s="5">
        <v>43922</v>
      </c>
      <c r="B57" s="6" t="s">
        <v>51</v>
      </c>
      <c r="C57" s="6" t="s">
        <v>88</v>
      </c>
      <c r="D57" s="6" t="s">
        <v>243</v>
      </c>
      <c r="E57" s="6" t="s">
        <v>244</v>
      </c>
      <c r="F57" s="6" t="s">
        <v>245</v>
      </c>
      <c r="G57" s="6" t="s">
        <v>28</v>
      </c>
      <c r="H57" s="5">
        <v>43962</v>
      </c>
      <c r="I57" s="6" t="s">
        <v>69</v>
      </c>
      <c r="J57" t="s">
        <v>41</v>
      </c>
    </row>
    <row r="58" spans="1:10" ht="15" hidden="1" customHeight="1" x14ac:dyDescent="0.35">
      <c r="A58" s="5">
        <v>43922</v>
      </c>
      <c r="B58" s="6" t="s">
        <v>51</v>
      </c>
      <c r="C58" s="6" t="s">
        <v>93</v>
      </c>
      <c r="D58" s="6" t="s">
        <v>246</v>
      </c>
      <c r="E58" s="6" t="s">
        <v>247</v>
      </c>
      <c r="F58" s="6" t="s">
        <v>248</v>
      </c>
      <c r="G58" s="6" t="s">
        <v>27</v>
      </c>
      <c r="H58" s="5">
        <v>43935</v>
      </c>
      <c r="I58" s="6" t="s">
        <v>69</v>
      </c>
      <c r="J58" t="s">
        <v>39</v>
      </c>
    </row>
    <row r="59" spans="1:10" ht="15" hidden="1" customHeight="1" x14ac:dyDescent="0.35">
      <c r="A59" s="5">
        <v>43922</v>
      </c>
      <c r="B59" s="6" t="s">
        <v>51</v>
      </c>
      <c r="C59" s="6" t="s">
        <v>88</v>
      </c>
      <c r="D59" s="6" t="s">
        <v>249</v>
      </c>
      <c r="E59" s="6" t="s">
        <v>250</v>
      </c>
      <c r="F59" s="6" t="s">
        <v>251</v>
      </c>
      <c r="G59" s="6" t="s">
        <v>31</v>
      </c>
      <c r="H59" s="5">
        <v>43937</v>
      </c>
      <c r="I59" s="6" t="s">
        <v>69</v>
      </c>
      <c r="J59" t="s">
        <v>42</v>
      </c>
    </row>
    <row r="60" spans="1:10" ht="15" hidden="1" customHeight="1" x14ac:dyDescent="0.35">
      <c r="A60" s="5">
        <v>43922</v>
      </c>
      <c r="B60" s="6" t="s">
        <v>51</v>
      </c>
      <c r="C60" s="6" t="s">
        <v>52</v>
      </c>
      <c r="D60" s="6" t="s">
        <v>252</v>
      </c>
      <c r="E60" s="6" t="s">
        <v>253</v>
      </c>
      <c r="F60" s="6" t="s">
        <v>254</v>
      </c>
      <c r="G60" s="6" t="s">
        <v>26</v>
      </c>
      <c r="H60" s="5">
        <v>43935</v>
      </c>
      <c r="I60" s="6" t="s">
        <v>56</v>
      </c>
      <c r="J60" t="s">
        <v>39</v>
      </c>
    </row>
    <row r="61" spans="1:10" hidden="1" x14ac:dyDescent="0.35">
      <c r="A61" s="5">
        <v>43923</v>
      </c>
      <c r="B61" s="6" t="s">
        <v>51</v>
      </c>
      <c r="C61" s="6" t="s">
        <v>88</v>
      </c>
      <c r="D61" s="6" t="s">
        <v>255</v>
      </c>
      <c r="E61" s="6" t="s">
        <v>256</v>
      </c>
      <c r="F61" s="6" t="s">
        <v>257</v>
      </c>
      <c r="G61" s="6" t="s">
        <v>26</v>
      </c>
      <c r="H61" s="5">
        <v>43940</v>
      </c>
      <c r="I61" s="6" t="s">
        <v>69</v>
      </c>
      <c r="J61" t="s">
        <v>39</v>
      </c>
    </row>
    <row r="62" spans="1:10" ht="15" hidden="1" customHeight="1" x14ac:dyDescent="0.35">
      <c r="A62" s="5">
        <v>43923</v>
      </c>
      <c r="B62" s="6" t="s">
        <v>51</v>
      </c>
      <c r="C62" s="6" t="s">
        <v>58</v>
      </c>
      <c r="D62" s="6" t="s">
        <v>258</v>
      </c>
      <c r="E62" s="6" t="s">
        <v>259</v>
      </c>
      <c r="F62" s="6" t="s">
        <v>260</v>
      </c>
      <c r="G62" s="6" t="s">
        <v>27</v>
      </c>
      <c r="H62" s="5">
        <v>43987</v>
      </c>
      <c r="I62" s="6" t="s">
        <v>69</v>
      </c>
      <c r="J62" t="s">
        <v>39</v>
      </c>
    </row>
    <row r="63" spans="1:10" hidden="1" x14ac:dyDescent="0.35">
      <c r="A63" s="5">
        <v>43923</v>
      </c>
      <c r="B63" s="6" t="s">
        <v>51</v>
      </c>
      <c r="C63" s="6" t="s">
        <v>94</v>
      </c>
      <c r="D63" s="6" t="s">
        <v>4</v>
      </c>
      <c r="E63" s="6" t="s">
        <v>261</v>
      </c>
      <c r="F63" s="6" t="s">
        <v>262</v>
      </c>
      <c r="G63" s="6" t="s">
        <v>263</v>
      </c>
      <c r="H63" s="5">
        <v>43950</v>
      </c>
      <c r="I63" s="6" t="s">
        <v>56</v>
      </c>
      <c r="J63" t="s">
        <v>39</v>
      </c>
    </row>
    <row r="64" spans="1:10" ht="15" hidden="1" customHeight="1" x14ac:dyDescent="0.35">
      <c r="A64" s="5">
        <v>43924</v>
      </c>
      <c r="B64" s="6" t="s">
        <v>51</v>
      </c>
      <c r="C64" s="6" t="s">
        <v>52</v>
      </c>
      <c r="D64" s="6" t="s">
        <v>264</v>
      </c>
      <c r="E64" s="6" t="s">
        <v>265</v>
      </c>
      <c r="F64" s="6" t="s">
        <v>266</v>
      </c>
      <c r="G64" s="6" t="s">
        <v>27</v>
      </c>
      <c r="H64" s="5">
        <v>43943</v>
      </c>
      <c r="I64" s="6" t="s">
        <v>56</v>
      </c>
      <c r="J64" t="s">
        <v>39</v>
      </c>
    </row>
    <row r="65" spans="1:10" x14ac:dyDescent="0.35">
      <c r="A65" s="5">
        <v>43924</v>
      </c>
      <c r="B65" s="6" t="s">
        <v>51</v>
      </c>
      <c r="C65" s="6" t="s">
        <v>88</v>
      </c>
      <c r="D65" s="6" t="s">
        <v>267</v>
      </c>
      <c r="E65" s="6" t="s">
        <v>268</v>
      </c>
      <c r="F65" s="6" t="s">
        <v>269</v>
      </c>
      <c r="G65" s="6" t="s">
        <v>36</v>
      </c>
      <c r="H65" s="5">
        <v>43944</v>
      </c>
      <c r="I65" s="6" t="s">
        <v>56</v>
      </c>
      <c r="J65" t="s">
        <v>38</v>
      </c>
    </row>
    <row r="66" spans="1:10" hidden="1" x14ac:dyDescent="0.35">
      <c r="A66" s="5">
        <v>43926</v>
      </c>
      <c r="B66" s="6" t="s">
        <v>51</v>
      </c>
      <c r="C66" s="6" t="s">
        <v>58</v>
      </c>
      <c r="D66" s="6" t="s">
        <v>270</v>
      </c>
      <c r="E66" s="6" t="s">
        <v>271</v>
      </c>
      <c r="F66" s="6" t="s">
        <v>272</v>
      </c>
      <c r="G66" s="6" t="s">
        <v>26</v>
      </c>
      <c r="H66" s="5">
        <v>43937</v>
      </c>
      <c r="I66" s="6" t="s">
        <v>69</v>
      </c>
      <c r="J66" t="s">
        <v>39</v>
      </c>
    </row>
    <row r="67" spans="1:10" hidden="1" x14ac:dyDescent="0.35">
      <c r="A67" s="5">
        <v>43924</v>
      </c>
      <c r="B67" s="6" t="s">
        <v>51</v>
      </c>
      <c r="C67" s="6" t="s">
        <v>88</v>
      </c>
      <c r="D67" s="6" t="s">
        <v>273</v>
      </c>
      <c r="E67" s="6" t="s">
        <v>274</v>
      </c>
      <c r="F67" s="6" t="s">
        <v>275</v>
      </c>
      <c r="G67" s="6" t="s">
        <v>26</v>
      </c>
      <c r="H67" s="5">
        <v>43938</v>
      </c>
      <c r="I67" s="6" t="s">
        <v>69</v>
      </c>
      <c r="J67" t="s">
        <v>39</v>
      </c>
    </row>
    <row r="68" spans="1:10" ht="15" hidden="1" customHeight="1" x14ac:dyDescent="0.35">
      <c r="A68" s="5">
        <v>43924</v>
      </c>
      <c r="B68" s="6" t="s">
        <v>64</v>
      </c>
      <c r="C68" s="6" t="s">
        <v>88</v>
      </c>
      <c r="D68" s="6" t="s">
        <v>276</v>
      </c>
      <c r="E68" s="6" t="s">
        <v>277</v>
      </c>
      <c r="F68" s="6" t="s">
        <v>278</v>
      </c>
      <c r="G68" s="6" t="s">
        <v>27</v>
      </c>
      <c r="H68" s="5">
        <v>43943</v>
      </c>
      <c r="I68" s="6" t="s">
        <v>69</v>
      </c>
      <c r="J68" t="s">
        <v>39</v>
      </c>
    </row>
    <row r="69" spans="1:10" hidden="1" x14ac:dyDescent="0.35">
      <c r="A69" s="5">
        <v>43927</v>
      </c>
      <c r="B69" s="6" t="s">
        <v>51</v>
      </c>
      <c r="C69" s="6" t="s">
        <v>52</v>
      </c>
      <c r="D69" s="6" t="s">
        <v>279</v>
      </c>
      <c r="E69" s="6" t="s">
        <v>280</v>
      </c>
      <c r="F69" s="6" t="s">
        <v>281</v>
      </c>
      <c r="G69" s="6" t="s">
        <v>31</v>
      </c>
      <c r="H69" s="5">
        <v>43944</v>
      </c>
      <c r="I69" s="6" t="s">
        <v>56</v>
      </c>
      <c r="J69" t="s">
        <v>42</v>
      </c>
    </row>
    <row r="70" spans="1:10" ht="15" customHeight="1" x14ac:dyDescent="0.35">
      <c r="A70" s="5">
        <v>43927</v>
      </c>
      <c r="B70" s="6" t="s">
        <v>51</v>
      </c>
      <c r="C70" s="6" t="s">
        <v>58</v>
      </c>
      <c r="D70" s="6" t="s">
        <v>282</v>
      </c>
      <c r="E70" s="6" t="s">
        <v>283</v>
      </c>
      <c r="F70" s="6" t="s">
        <v>284</v>
      </c>
      <c r="G70" s="6" t="s">
        <v>285</v>
      </c>
      <c r="H70" s="5">
        <v>43984</v>
      </c>
      <c r="I70" s="6" t="s">
        <v>56</v>
      </c>
      <c r="J70" t="s">
        <v>38</v>
      </c>
    </row>
    <row r="71" spans="1:10" ht="15" hidden="1" customHeight="1" x14ac:dyDescent="0.35">
      <c r="A71" s="5">
        <v>43925</v>
      </c>
      <c r="B71" s="6" t="s">
        <v>51</v>
      </c>
      <c r="C71" s="6" t="s">
        <v>52</v>
      </c>
      <c r="D71" s="6" t="s">
        <v>286</v>
      </c>
      <c r="E71" s="6" t="s">
        <v>287</v>
      </c>
      <c r="F71" s="6" t="s">
        <v>288</v>
      </c>
      <c r="G71" s="6" t="s">
        <v>31</v>
      </c>
      <c r="H71" s="5">
        <v>43943</v>
      </c>
      <c r="I71" s="6" t="s">
        <v>56</v>
      </c>
      <c r="J71" t="s">
        <v>42</v>
      </c>
    </row>
    <row r="72" spans="1:10" hidden="1" x14ac:dyDescent="0.35">
      <c r="A72" s="5">
        <v>43927</v>
      </c>
      <c r="B72" s="6" t="s">
        <v>51</v>
      </c>
      <c r="C72" s="6" t="s">
        <v>58</v>
      </c>
      <c r="D72" s="6" t="s">
        <v>289</v>
      </c>
      <c r="E72" s="6" t="s">
        <v>290</v>
      </c>
      <c r="F72" s="6" t="s">
        <v>291</v>
      </c>
      <c r="G72" s="6" t="s">
        <v>26</v>
      </c>
      <c r="H72" s="5">
        <v>43943</v>
      </c>
      <c r="I72" s="6" t="s">
        <v>69</v>
      </c>
      <c r="J72" t="s">
        <v>39</v>
      </c>
    </row>
    <row r="73" spans="1:10" hidden="1" x14ac:dyDescent="0.35">
      <c r="A73" s="5">
        <v>43927</v>
      </c>
      <c r="B73" s="6" t="s">
        <v>51</v>
      </c>
      <c r="C73" s="6" t="s">
        <v>88</v>
      </c>
      <c r="D73" s="6" t="s">
        <v>292</v>
      </c>
      <c r="E73" s="6" t="s">
        <v>293</v>
      </c>
      <c r="F73" s="6" t="s">
        <v>294</v>
      </c>
      <c r="G73" s="6" t="s">
        <v>27</v>
      </c>
      <c r="H73" s="5">
        <v>43937</v>
      </c>
      <c r="I73" s="6" t="s">
        <v>69</v>
      </c>
      <c r="J73" t="s">
        <v>39</v>
      </c>
    </row>
    <row r="74" spans="1:10" hidden="1" x14ac:dyDescent="0.35">
      <c r="A74" s="5">
        <v>43927</v>
      </c>
      <c r="B74" s="6" t="s">
        <v>51</v>
      </c>
      <c r="C74" s="6" t="s">
        <v>88</v>
      </c>
      <c r="D74" s="6" t="s">
        <v>295</v>
      </c>
      <c r="E74" s="6" t="s">
        <v>296</v>
      </c>
      <c r="F74" s="6" t="s">
        <v>297</v>
      </c>
      <c r="G74" s="6" t="s">
        <v>27</v>
      </c>
      <c r="H74" s="5">
        <v>43956</v>
      </c>
      <c r="I74" s="6" t="s">
        <v>69</v>
      </c>
      <c r="J74" t="s">
        <v>39</v>
      </c>
    </row>
    <row r="75" spans="1:10" hidden="1" x14ac:dyDescent="0.35">
      <c r="A75" s="5">
        <v>43927</v>
      </c>
      <c r="B75" s="6" t="s">
        <v>51</v>
      </c>
      <c r="C75" s="6" t="s">
        <v>88</v>
      </c>
      <c r="D75" s="6" t="s">
        <v>298</v>
      </c>
      <c r="E75" s="6" t="s">
        <v>299</v>
      </c>
      <c r="F75" s="6" t="s">
        <v>300</v>
      </c>
      <c r="G75" s="6" t="s">
        <v>301</v>
      </c>
      <c r="H75" s="5">
        <v>43938</v>
      </c>
      <c r="I75" s="6" t="s">
        <v>69</v>
      </c>
      <c r="J75" t="s">
        <v>39</v>
      </c>
    </row>
    <row r="76" spans="1:10" ht="15" hidden="1" customHeight="1" x14ac:dyDescent="0.35">
      <c r="A76" s="5">
        <v>43928</v>
      </c>
      <c r="B76" s="6" t="s">
        <v>51</v>
      </c>
      <c r="C76" s="6" t="s">
        <v>58</v>
      </c>
      <c r="D76" s="6" t="s">
        <v>302</v>
      </c>
      <c r="E76" s="6" t="s">
        <v>303</v>
      </c>
      <c r="F76" s="6" t="s">
        <v>304</v>
      </c>
      <c r="G76" s="6" t="s">
        <v>26</v>
      </c>
      <c r="H76" s="5">
        <v>43983</v>
      </c>
      <c r="I76" s="6" t="s">
        <v>69</v>
      </c>
      <c r="J76" t="s">
        <v>39</v>
      </c>
    </row>
    <row r="77" spans="1:10" ht="15" hidden="1" customHeight="1" x14ac:dyDescent="0.35">
      <c r="A77" s="5">
        <v>43928</v>
      </c>
      <c r="B77" s="6" t="s">
        <v>51</v>
      </c>
      <c r="C77" s="6" t="s">
        <v>52</v>
      </c>
      <c r="D77" s="6" t="s">
        <v>305</v>
      </c>
      <c r="E77" s="6" t="s">
        <v>306</v>
      </c>
      <c r="F77" s="6" t="s">
        <v>307</v>
      </c>
      <c r="G77" s="6" t="s">
        <v>28</v>
      </c>
      <c r="H77" s="5">
        <v>43943</v>
      </c>
      <c r="I77" s="6" t="s">
        <v>69</v>
      </c>
      <c r="J77" t="s">
        <v>41</v>
      </c>
    </row>
    <row r="78" spans="1:10" ht="15" hidden="1" customHeight="1" x14ac:dyDescent="0.35">
      <c r="A78" s="5">
        <v>43928</v>
      </c>
      <c r="B78" s="6" t="s">
        <v>51</v>
      </c>
      <c r="C78" s="6" t="s">
        <v>58</v>
      </c>
      <c r="D78" s="6" t="s">
        <v>308</v>
      </c>
      <c r="E78" s="6" t="s">
        <v>309</v>
      </c>
      <c r="F78" s="6" t="s">
        <v>310</v>
      </c>
      <c r="G78" s="6" t="s">
        <v>28</v>
      </c>
      <c r="H78" s="5">
        <v>43973</v>
      </c>
      <c r="I78" s="6" t="s">
        <v>56</v>
      </c>
      <c r="J78" t="s">
        <v>41</v>
      </c>
    </row>
    <row r="79" spans="1:10" hidden="1" x14ac:dyDescent="0.35">
      <c r="A79" s="5">
        <v>43928</v>
      </c>
      <c r="B79" s="6" t="s">
        <v>64</v>
      </c>
      <c r="C79" s="6" t="s">
        <v>52</v>
      </c>
      <c r="D79" s="6" t="s">
        <v>311</v>
      </c>
      <c r="E79" s="6" t="s">
        <v>312</v>
      </c>
      <c r="F79" s="6" t="s">
        <v>313</v>
      </c>
      <c r="G79" s="6" t="s">
        <v>27</v>
      </c>
      <c r="H79" s="5">
        <v>43949</v>
      </c>
      <c r="I79" s="6" t="s">
        <v>63</v>
      </c>
      <c r="J79" t="s">
        <v>39</v>
      </c>
    </row>
    <row r="80" spans="1:10" hidden="1" x14ac:dyDescent="0.35">
      <c r="A80" s="5">
        <v>43928</v>
      </c>
      <c r="B80" s="6" t="s">
        <v>51</v>
      </c>
      <c r="C80" s="6" t="s">
        <v>88</v>
      </c>
      <c r="D80" s="6" t="s">
        <v>314</v>
      </c>
      <c r="E80" s="6" t="s">
        <v>126</v>
      </c>
      <c r="F80" s="6" t="s">
        <v>127</v>
      </c>
      <c r="G80" s="6" t="s">
        <v>26</v>
      </c>
      <c r="H80" s="5">
        <v>43930</v>
      </c>
      <c r="I80" s="6" t="s">
        <v>69</v>
      </c>
      <c r="J80" t="s">
        <v>39</v>
      </c>
    </row>
    <row r="81" spans="1:10" x14ac:dyDescent="0.35">
      <c r="A81" s="5">
        <v>43928</v>
      </c>
      <c r="B81" s="6" t="s">
        <v>51</v>
      </c>
      <c r="C81" s="6" t="s">
        <v>52</v>
      </c>
      <c r="D81" s="6" t="s">
        <v>315</v>
      </c>
      <c r="E81" s="6" t="s">
        <v>316</v>
      </c>
      <c r="F81" s="6" t="s">
        <v>317</v>
      </c>
      <c r="G81" s="6" t="s">
        <v>36</v>
      </c>
      <c r="H81" s="5">
        <v>43944</v>
      </c>
      <c r="I81" s="6" t="s">
        <v>56</v>
      </c>
      <c r="J81" t="s">
        <v>38</v>
      </c>
    </row>
    <row r="82" spans="1:10" ht="15" customHeight="1" x14ac:dyDescent="0.35">
      <c r="A82" s="5">
        <v>43928</v>
      </c>
      <c r="B82" s="6" t="s">
        <v>51</v>
      </c>
      <c r="C82" s="6" t="s">
        <v>52</v>
      </c>
      <c r="D82" s="6" t="s">
        <v>318</v>
      </c>
      <c r="E82" s="6" t="s">
        <v>319</v>
      </c>
      <c r="F82" s="6" t="s">
        <v>320</v>
      </c>
      <c r="G82" s="6" t="s">
        <v>36</v>
      </c>
      <c r="H82" s="5">
        <v>43957</v>
      </c>
      <c r="I82" s="6" t="s">
        <v>116</v>
      </c>
      <c r="J82" t="s">
        <v>38</v>
      </c>
    </row>
    <row r="83" spans="1:10" ht="15" hidden="1" customHeight="1" x14ac:dyDescent="0.35">
      <c r="A83" s="5">
        <v>43928</v>
      </c>
      <c r="B83" s="6" t="s">
        <v>51</v>
      </c>
      <c r="C83" s="6" t="s">
        <v>84</v>
      </c>
      <c r="D83" s="6" t="s">
        <v>5</v>
      </c>
      <c r="E83" s="6" t="s">
        <v>321</v>
      </c>
      <c r="F83" s="6" t="s">
        <v>322</v>
      </c>
      <c r="G83" s="6" t="s">
        <v>323</v>
      </c>
      <c r="H83" s="5">
        <v>43984</v>
      </c>
      <c r="I83" s="6" t="s">
        <v>56</v>
      </c>
      <c r="J83" t="s">
        <v>41</v>
      </c>
    </row>
    <row r="84" spans="1:10" x14ac:dyDescent="0.35">
      <c r="A84" s="5">
        <v>43928</v>
      </c>
      <c r="B84" s="6" t="s">
        <v>51</v>
      </c>
      <c r="C84" s="6" t="s">
        <v>93</v>
      </c>
      <c r="D84" s="6" t="s">
        <v>324</v>
      </c>
      <c r="E84" s="6" t="s">
        <v>325</v>
      </c>
      <c r="F84" s="6" t="s">
        <v>326</v>
      </c>
      <c r="G84" s="6" t="s">
        <v>30</v>
      </c>
      <c r="H84" s="5">
        <v>43962</v>
      </c>
      <c r="I84" s="6" t="s">
        <v>69</v>
      </c>
      <c r="J84" t="s">
        <v>38</v>
      </c>
    </row>
    <row r="85" spans="1:10" ht="15" hidden="1" customHeight="1" x14ac:dyDescent="0.35">
      <c r="A85" s="5">
        <v>43928</v>
      </c>
      <c r="B85" s="6" t="s">
        <v>51</v>
      </c>
      <c r="C85" s="6" t="s">
        <v>52</v>
      </c>
      <c r="D85" s="6" t="s">
        <v>327</v>
      </c>
      <c r="E85" s="6" t="s">
        <v>328</v>
      </c>
      <c r="F85" s="6" t="s">
        <v>329</v>
      </c>
      <c r="G85" s="6" t="s">
        <v>27</v>
      </c>
      <c r="H85" s="5">
        <v>43983</v>
      </c>
      <c r="I85" s="6" t="s">
        <v>56</v>
      </c>
      <c r="J85" t="s">
        <v>39</v>
      </c>
    </row>
    <row r="86" spans="1:10" ht="15" hidden="1" customHeight="1" x14ac:dyDescent="0.35">
      <c r="A86" s="5">
        <v>43928</v>
      </c>
      <c r="B86" s="6" t="s">
        <v>51</v>
      </c>
      <c r="C86" s="6" t="s">
        <v>88</v>
      </c>
      <c r="D86" s="6" t="s">
        <v>330</v>
      </c>
      <c r="E86" s="6" t="s">
        <v>331</v>
      </c>
      <c r="F86" s="6" t="s">
        <v>332</v>
      </c>
      <c r="G86" s="6" t="s">
        <v>27</v>
      </c>
      <c r="H86" s="5">
        <v>43944</v>
      </c>
      <c r="I86" s="6" t="s">
        <v>79</v>
      </c>
      <c r="J86" t="s">
        <v>39</v>
      </c>
    </row>
    <row r="87" spans="1:10" x14ac:dyDescent="0.35">
      <c r="A87" s="5">
        <v>43928</v>
      </c>
      <c r="B87" s="6" t="s">
        <v>51</v>
      </c>
      <c r="C87" s="6" t="s">
        <v>58</v>
      </c>
      <c r="D87" s="6" t="s">
        <v>333</v>
      </c>
      <c r="E87" s="6" t="s">
        <v>334</v>
      </c>
      <c r="F87" s="6" t="s">
        <v>320</v>
      </c>
      <c r="G87" s="6" t="s">
        <v>36</v>
      </c>
      <c r="H87" s="5">
        <v>43944</v>
      </c>
      <c r="I87" s="6" t="s">
        <v>69</v>
      </c>
      <c r="J87" t="s">
        <v>38</v>
      </c>
    </row>
    <row r="88" spans="1:10" hidden="1" x14ac:dyDescent="0.35">
      <c r="A88" s="5">
        <v>43928</v>
      </c>
      <c r="B88" s="6" t="s">
        <v>51</v>
      </c>
      <c r="C88" s="6" t="s">
        <v>52</v>
      </c>
      <c r="D88" s="6" t="s">
        <v>335</v>
      </c>
      <c r="E88" s="6" t="s">
        <v>336</v>
      </c>
      <c r="F88" s="6" t="s">
        <v>337</v>
      </c>
      <c r="G88" s="6" t="s">
        <v>26</v>
      </c>
      <c r="H88" s="5">
        <v>44055</v>
      </c>
      <c r="I88" s="6" t="s">
        <v>56</v>
      </c>
      <c r="J88" t="s">
        <v>39</v>
      </c>
    </row>
    <row r="89" spans="1:10" ht="15" hidden="1" customHeight="1" x14ac:dyDescent="0.35">
      <c r="A89" s="5">
        <v>43928</v>
      </c>
      <c r="B89" s="6" t="s">
        <v>51</v>
      </c>
      <c r="C89" s="6" t="s">
        <v>52</v>
      </c>
      <c r="D89" s="6" t="s">
        <v>338</v>
      </c>
      <c r="E89" s="6" t="s">
        <v>339</v>
      </c>
      <c r="F89" s="6" t="s">
        <v>340</v>
      </c>
      <c r="G89" s="6" t="s">
        <v>28</v>
      </c>
      <c r="H89" s="5">
        <v>43964</v>
      </c>
      <c r="I89" s="6" t="s">
        <v>69</v>
      </c>
      <c r="J89" t="s">
        <v>41</v>
      </c>
    </row>
    <row r="90" spans="1:10" x14ac:dyDescent="0.35">
      <c r="A90" s="5">
        <v>43929</v>
      </c>
      <c r="B90" s="6" t="s">
        <v>64</v>
      </c>
      <c r="C90" s="6" t="s">
        <v>93</v>
      </c>
      <c r="D90" s="6" t="s">
        <v>341</v>
      </c>
      <c r="E90" s="6" t="s">
        <v>342</v>
      </c>
      <c r="F90" s="6" t="s">
        <v>343</v>
      </c>
      <c r="G90" s="6" t="s">
        <v>344</v>
      </c>
      <c r="H90" s="5">
        <v>43949</v>
      </c>
      <c r="I90" s="6" t="s">
        <v>69</v>
      </c>
      <c r="J90" t="s">
        <v>38</v>
      </c>
    </row>
    <row r="91" spans="1:10" ht="15" hidden="1" customHeight="1" x14ac:dyDescent="0.35">
      <c r="A91" s="5">
        <v>43928</v>
      </c>
      <c r="B91" s="6" t="s">
        <v>64</v>
      </c>
      <c r="C91" s="6" t="s">
        <v>52</v>
      </c>
      <c r="D91" s="6" t="s">
        <v>345</v>
      </c>
      <c r="E91" s="6" t="s">
        <v>346</v>
      </c>
      <c r="F91" s="6" t="s">
        <v>347</v>
      </c>
      <c r="G91" s="6" t="s">
        <v>27</v>
      </c>
      <c r="H91" s="5">
        <v>43949</v>
      </c>
      <c r="I91" s="6" t="s">
        <v>56</v>
      </c>
      <c r="J91" t="s">
        <v>39</v>
      </c>
    </row>
    <row r="92" spans="1:10" hidden="1" x14ac:dyDescent="0.35">
      <c r="A92" s="5">
        <v>43928</v>
      </c>
      <c r="B92" s="6" t="s">
        <v>51</v>
      </c>
      <c r="C92" s="6" t="s">
        <v>58</v>
      </c>
      <c r="D92" s="6" t="s">
        <v>348</v>
      </c>
      <c r="E92" s="6" t="s">
        <v>349</v>
      </c>
      <c r="F92" s="6" t="s">
        <v>350</v>
      </c>
      <c r="G92" s="6" t="s">
        <v>144</v>
      </c>
      <c r="H92" s="5">
        <v>43976</v>
      </c>
      <c r="I92" s="6" t="s">
        <v>69</v>
      </c>
      <c r="J92" t="s">
        <v>41</v>
      </c>
    </row>
    <row r="93" spans="1:10" ht="15" hidden="1" customHeight="1" x14ac:dyDescent="0.35">
      <c r="A93" s="5">
        <v>43929</v>
      </c>
      <c r="B93" s="6" t="s">
        <v>51</v>
      </c>
      <c r="C93" s="6" t="s">
        <v>52</v>
      </c>
      <c r="D93" s="6" t="s">
        <v>351</v>
      </c>
      <c r="E93" s="6" t="s">
        <v>352</v>
      </c>
      <c r="F93" s="6" t="s">
        <v>248</v>
      </c>
      <c r="G93" s="6" t="s">
        <v>27</v>
      </c>
      <c r="H93" s="5">
        <v>43944</v>
      </c>
      <c r="I93" s="6" t="s">
        <v>69</v>
      </c>
      <c r="J93" t="s">
        <v>39</v>
      </c>
    </row>
    <row r="94" spans="1:10" ht="15" hidden="1" customHeight="1" x14ac:dyDescent="0.35">
      <c r="A94" s="5">
        <v>43929</v>
      </c>
      <c r="B94" s="6" t="s">
        <v>51</v>
      </c>
      <c r="C94" s="6" t="s">
        <v>52</v>
      </c>
      <c r="D94" s="6" t="s">
        <v>353</v>
      </c>
      <c r="E94" s="6" t="s">
        <v>354</v>
      </c>
      <c r="F94" s="6" t="s">
        <v>355</v>
      </c>
      <c r="G94" s="6" t="s">
        <v>68</v>
      </c>
      <c r="H94" s="5">
        <v>43944</v>
      </c>
      <c r="I94" s="6" t="s">
        <v>69</v>
      </c>
      <c r="J94" t="s">
        <v>42</v>
      </c>
    </row>
    <row r="95" spans="1:10" hidden="1" x14ac:dyDescent="0.35">
      <c r="A95" s="5">
        <v>43929</v>
      </c>
      <c r="B95" s="6" t="s">
        <v>64</v>
      </c>
      <c r="C95" s="6" t="s">
        <v>52</v>
      </c>
      <c r="D95" s="6" t="s">
        <v>356</v>
      </c>
      <c r="E95" s="6" t="s">
        <v>357</v>
      </c>
      <c r="F95" s="6" t="s">
        <v>358</v>
      </c>
      <c r="G95" s="6" t="s">
        <v>27</v>
      </c>
      <c r="H95" s="5">
        <v>43942</v>
      </c>
      <c r="I95" s="6" t="s">
        <v>69</v>
      </c>
      <c r="J95" t="s">
        <v>39</v>
      </c>
    </row>
    <row r="96" spans="1:10" hidden="1" x14ac:dyDescent="0.35">
      <c r="A96" s="5">
        <v>43929</v>
      </c>
      <c r="B96" s="6" t="s">
        <v>51</v>
      </c>
      <c r="C96" s="6" t="s">
        <v>52</v>
      </c>
      <c r="D96" s="6" t="s">
        <v>359</v>
      </c>
      <c r="E96" s="6" t="s">
        <v>360</v>
      </c>
      <c r="F96" s="6" t="s">
        <v>361</v>
      </c>
      <c r="G96" s="6" t="s">
        <v>28</v>
      </c>
      <c r="H96" s="5">
        <v>43950</v>
      </c>
      <c r="I96" s="6" t="s">
        <v>56</v>
      </c>
      <c r="J96" t="s">
        <v>41</v>
      </c>
    </row>
    <row r="97" spans="1:10" hidden="1" x14ac:dyDescent="0.35">
      <c r="A97" s="5">
        <v>43930</v>
      </c>
      <c r="B97" s="6" t="s">
        <v>51</v>
      </c>
      <c r="C97" s="6" t="s">
        <v>58</v>
      </c>
      <c r="D97" s="6" t="s">
        <v>362</v>
      </c>
      <c r="E97" s="6" t="s">
        <v>363</v>
      </c>
      <c r="F97" s="6" t="s">
        <v>364</v>
      </c>
      <c r="G97" s="6" t="s">
        <v>26</v>
      </c>
      <c r="H97" s="5">
        <v>43944</v>
      </c>
      <c r="I97" s="6" t="s">
        <v>63</v>
      </c>
      <c r="J97" t="s">
        <v>39</v>
      </c>
    </row>
    <row r="98" spans="1:10" ht="15" hidden="1" customHeight="1" x14ac:dyDescent="0.35">
      <c r="A98" s="5">
        <v>43930</v>
      </c>
      <c r="B98" s="6" t="s">
        <v>64</v>
      </c>
      <c r="C98" s="6" t="s">
        <v>52</v>
      </c>
      <c r="D98" s="6" t="s">
        <v>365</v>
      </c>
      <c r="E98" s="6" t="s">
        <v>366</v>
      </c>
      <c r="F98" s="6" t="s">
        <v>367</v>
      </c>
      <c r="G98" s="6" t="s">
        <v>368</v>
      </c>
      <c r="H98" s="5">
        <v>43962</v>
      </c>
      <c r="I98" s="6" t="s">
        <v>56</v>
      </c>
      <c r="J98" t="s">
        <v>40</v>
      </c>
    </row>
    <row r="99" spans="1:10" hidden="1" x14ac:dyDescent="0.35">
      <c r="A99" s="5">
        <v>43930</v>
      </c>
      <c r="B99" s="6" t="s">
        <v>64</v>
      </c>
      <c r="C99" s="6" t="s">
        <v>52</v>
      </c>
      <c r="D99" s="6" t="s">
        <v>369</v>
      </c>
      <c r="E99" s="6" t="s">
        <v>370</v>
      </c>
      <c r="F99" s="6" t="s">
        <v>371</v>
      </c>
      <c r="G99" s="6" t="s">
        <v>27</v>
      </c>
      <c r="H99" s="5">
        <v>43951</v>
      </c>
      <c r="I99" s="6" t="s">
        <v>56</v>
      </c>
      <c r="J99" t="s">
        <v>39</v>
      </c>
    </row>
    <row r="100" spans="1:10" ht="15" hidden="1" customHeight="1" x14ac:dyDescent="0.35">
      <c r="A100" s="5">
        <v>43930</v>
      </c>
      <c r="B100" s="6" t="s">
        <v>51</v>
      </c>
      <c r="C100" s="6" t="s">
        <v>88</v>
      </c>
      <c r="D100" s="6" t="s">
        <v>372</v>
      </c>
      <c r="E100" s="6" t="s">
        <v>373</v>
      </c>
      <c r="F100" s="6" t="s">
        <v>374</v>
      </c>
      <c r="G100" s="6" t="s">
        <v>26</v>
      </c>
      <c r="H100" s="5">
        <v>43944</v>
      </c>
      <c r="I100" s="6" t="s">
        <v>56</v>
      </c>
      <c r="J100" t="s">
        <v>39</v>
      </c>
    </row>
    <row r="101" spans="1:10" ht="15" customHeight="1" x14ac:dyDescent="0.35">
      <c r="A101" s="5">
        <v>43930</v>
      </c>
      <c r="B101" s="6" t="s">
        <v>51</v>
      </c>
      <c r="C101" s="6" t="s">
        <v>52</v>
      </c>
      <c r="D101" s="6" t="s">
        <v>375</v>
      </c>
      <c r="E101" s="6" t="s">
        <v>376</v>
      </c>
      <c r="F101" s="6" t="s">
        <v>377</v>
      </c>
      <c r="G101" s="6" t="s">
        <v>36</v>
      </c>
      <c r="H101" s="5">
        <v>44068</v>
      </c>
      <c r="I101" s="6" t="s">
        <v>79</v>
      </c>
      <c r="J101" t="s">
        <v>38</v>
      </c>
    </row>
    <row r="102" spans="1:10" ht="15" customHeight="1" x14ac:dyDescent="0.35">
      <c r="A102" s="5">
        <v>43935</v>
      </c>
      <c r="B102" s="6" t="s">
        <v>51</v>
      </c>
      <c r="C102" s="6" t="s">
        <v>88</v>
      </c>
      <c r="D102" s="6" t="s">
        <v>378</v>
      </c>
      <c r="E102" s="6" t="s">
        <v>379</v>
      </c>
      <c r="F102" s="6" t="s">
        <v>380</v>
      </c>
      <c r="G102" s="6" t="s">
        <v>120</v>
      </c>
      <c r="H102" s="5">
        <v>43962</v>
      </c>
      <c r="I102" s="6" t="s">
        <v>56</v>
      </c>
      <c r="J102" t="s">
        <v>38</v>
      </c>
    </row>
    <row r="103" spans="1:10" ht="15" hidden="1" customHeight="1" x14ac:dyDescent="0.35">
      <c r="A103" s="5">
        <v>43930</v>
      </c>
      <c r="B103" s="6" t="s">
        <v>51</v>
      </c>
      <c r="C103" s="6" t="s">
        <v>88</v>
      </c>
      <c r="D103" s="6" t="s">
        <v>381</v>
      </c>
      <c r="E103" s="6" t="s">
        <v>382</v>
      </c>
      <c r="F103" s="6" t="s">
        <v>383</v>
      </c>
      <c r="G103" s="6" t="s">
        <v>31</v>
      </c>
      <c r="H103" s="5">
        <v>43940</v>
      </c>
      <c r="I103" s="6" t="s">
        <v>69</v>
      </c>
      <c r="J103" t="s">
        <v>42</v>
      </c>
    </row>
    <row r="104" spans="1:10" ht="15" hidden="1" customHeight="1" x14ac:dyDescent="0.35">
      <c r="A104" s="5">
        <v>43930</v>
      </c>
      <c r="B104" s="6" t="s">
        <v>51</v>
      </c>
      <c r="C104" s="6" t="s">
        <v>88</v>
      </c>
      <c r="D104" s="6" t="s">
        <v>384</v>
      </c>
      <c r="E104" s="6" t="s">
        <v>385</v>
      </c>
      <c r="F104" s="6" t="s">
        <v>386</v>
      </c>
      <c r="G104" s="6" t="s">
        <v>27</v>
      </c>
      <c r="H104" s="5">
        <v>43976</v>
      </c>
      <c r="I104" s="6" t="s">
        <v>56</v>
      </c>
      <c r="J104" t="s">
        <v>39</v>
      </c>
    </row>
    <row r="105" spans="1:10" ht="15" hidden="1" customHeight="1" x14ac:dyDescent="0.35">
      <c r="A105" s="5">
        <v>43935</v>
      </c>
      <c r="B105" s="6" t="s">
        <v>64</v>
      </c>
      <c r="C105" s="6" t="s">
        <v>52</v>
      </c>
      <c r="D105" s="6" t="s">
        <v>387</v>
      </c>
      <c r="E105" s="6" t="s">
        <v>388</v>
      </c>
      <c r="F105" s="6" t="s">
        <v>389</v>
      </c>
      <c r="G105" s="6" t="s">
        <v>68</v>
      </c>
      <c r="H105" s="5">
        <v>43942</v>
      </c>
      <c r="I105" s="6" t="s">
        <v>63</v>
      </c>
      <c r="J105" t="s">
        <v>42</v>
      </c>
    </row>
    <row r="106" spans="1:10" ht="15" hidden="1" customHeight="1" x14ac:dyDescent="0.35">
      <c r="A106" s="5">
        <v>43932</v>
      </c>
      <c r="B106" s="6" t="s">
        <v>51</v>
      </c>
      <c r="C106" s="6" t="s">
        <v>88</v>
      </c>
      <c r="D106" s="6" t="s">
        <v>390</v>
      </c>
      <c r="E106" s="6" t="s">
        <v>391</v>
      </c>
      <c r="F106" s="6" t="s">
        <v>392</v>
      </c>
      <c r="G106" s="6" t="s">
        <v>31</v>
      </c>
      <c r="H106" s="5">
        <v>43945</v>
      </c>
      <c r="I106" s="6" t="s">
        <v>56</v>
      </c>
      <c r="J106" t="s">
        <v>42</v>
      </c>
    </row>
    <row r="107" spans="1:10" ht="15" hidden="1" customHeight="1" x14ac:dyDescent="0.35">
      <c r="A107" s="5">
        <v>43933</v>
      </c>
      <c r="B107" s="6" t="s">
        <v>51</v>
      </c>
      <c r="C107" s="6" t="s">
        <v>93</v>
      </c>
      <c r="D107" s="6" t="s">
        <v>393</v>
      </c>
      <c r="E107" s="6" t="s">
        <v>394</v>
      </c>
      <c r="F107" s="6" t="s">
        <v>395</v>
      </c>
      <c r="G107" s="6" t="s">
        <v>26</v>
      </c>
      <c r="H107" s="5">
        <v>43950</v>
      </c>
      <c r="I107" s="6" t="s">
        <v>56</v>
      </c>
      <c r="J107" t="s">
        <v>39</v>
      </c>
    </row>
    <row r="108" spans="1:10" ht="15" hidden="1" customHeight="1" x14ac:dyDescent="0.35">
      <c r="A108" s="5">
        <v>43934</v>
      </c>
      <c r="B108" s="6" t="s">
        <v>51</v>
      </c>
      <c r="C108" s="6" t="s">
        <v>88</v>
      </c>
      <c r="D108" s="6" t="s">
        <v>396</v>
      </c>
      <c r="E108" s="6" t="s">
        <v>397</v>
      </c>
      <c r="F108" s="6" t="s">
        <v>398</v>
      </c>
      <c r="G108" s="6" t="s">
        <v>26</v>
      </c>
      <c r="H108" s="5">
        <v>43943</v>
      </c>
      <c r="I108" s="6" t="s">
        <v>79</v>
      </c>
      <c r="J108" t="s">
        <v>39</v>
      </c>
    </row>
    <row r="109" spans="1:10" ht="15" hidden="1" customHeight="1" x14ac:dyDescent="0.35">
      <c r="A109" s="5">
        <v>43935</v>
      </c>
      <c r="B109" s="6" t="s">
        <v>51</v>
      </c>
      <c r="C109" s="6" t="s">
        <v>84</v>
      </c>
      <c r="D109" s="6" t="s">
        <v>6</v>
      </c>
      <c r="E109" s="6" t="s">
        <v>399</v>
      </c>
      <c r="F109" s="6" t="s">
        <v>400</v>
      </c>
      <c r="G109" s="6" t="s">
        <v>29</v>
      </c>
      <c r="H109" s="5">
        <v>43950</v>
      </c>
      <c r="I109" s="6" t="s">
        <v>56</v>
      </c>
      <c r="J109" t="s">
        <v>39</v>
      </c>
    </row>
    <row r="110" spans="1:10" hidden="1" x14ac:dyDescent="0.35">
      <c r="A110" s="5">
        <v>43935</v>
      </c>
      <c r="B110" s="6" t="s">
        <v>51</v>
      </c>
      <c r="C110" s="6" t="s">
        <v>88</v>
      </c>
      <c r="D110" s="6" t="s">
        <v>401</v>
      </c>
      <c r="E110" s="6" t="s">
        <v>402</v>
      </c>
      <c r="F110" s="6" t="s">
        <v>403</v>
      </c>
      <c r="G110" s="6" t="s">
        <v>25</v>
      </c>
      <c r="H110" s="5">
        <v>44014</v>
      </c>
      <c r="I110" s="6" t="s">
        <v>69</v>
      </c>
      <c r="J110" t="s">
        <v>37</v>
      </c>
    </row>
    <row r="111" spans="1:10" ht="15" hidden="1" customHeight="1" x14ac:dyDescent="0.35">
      <c r="A111" s="5">
        <v>43936</v>
      </c>
      <c r="B111" s="6" t="s">
        <v>51</v>
      </c>
      <c r="C111" s="6" t="s">
        <v>88</v>
      </c>
      <c r="D111" s="6" t="s">
        <v>404</v>
      </c>
      <c r="E111" s="6" t="s">
        <v>210</v>
      </c>
      <c r="F111" s="6" t="s">
        <v>127</v>
      </c>
      <c r="G111" s="6" t="s">
        <v>26</v>
      </c>
      <c r="H111" s="5">
        <v>43950</v>
      </c>
      <c r="I111" s="6" t="s">
        <v>69</v>
      </c>
      <c r="J111" t="s">
        <v>39</v>
      </c>
    </row>
    <row r="112" spans="1:10" hidden="1" x14ac:dyDescent="0.35">
      <c r="A112" s="5">
        <v>43935</v>
      </c>
      <c r="B112" s="6" t="s">
        <v>51</v>
      </c>
      <c r="C112" s="6" t="s">
        <v>93</v>
      </c>
      <c r="D112" s="6" t="s">
        <v>405</v>
      </c>
      <c r="E112" s="6" t="s">
        <v>406</v>
      </c>
      <c r="F112" s="6" t="s">
        <v>407</v>
      </c>
      <c r="G112" s="6" t="s">
        <v>26</v>
      </c>
      <c r="H112" s="5">
        <v>43964</v>
      </c>
      <c r="I112" s="6" t="s">
        <v>69</v>
      </c>
      <c r="J112" t="s">
        <v>39</v>
      </c>
    </row>
    <row r="113" spans="1:10" ht="15" customHeight="1" x14ac:dyDescent="0.35">
      <c r="A113" s="5">
        <v>43935</v>
      </c>
      <c r="B113" s="6" t="s">
        <v>51</v>
      </c>
      <c r="C113" s="6" t="s">
        <v>52</v>
      </c>
      <c r="D113" s="6" t="s">
        <v>408</v>
      </c>
      <c r="E113" s="6" t="s">
        <v>409</v>
      </c>
      <c r="F113" s="6" t="s">
        <v>410</v>
      </c>
      <c r="G113" s="6" t="s">
        <v>36</v>
      </c>
      <c r="H113" s="5">
        <v>43949</v>
      </c>
      <c r="I113" s="6" t="s">
        <v>56</v>
      </c>
      <c r="J113" t="s">
        <v>38</v>
      </c>
    </row>
    <row r="114" spans="1:10" ht="15" hidden="1" customHeight="1" x14ac:dyDescent="0.35">
      <c r="A114" s="5">
        <v>43935</v>
      </c>
      <c r="B114" s="6" t="s">
        <v>51</v>
      </c>
      <c r="C114" s="6" t="s">
        <v>58</v>
      </c>
      <c r="D114" s="6" t="s">
        <v>411</v>
      </c>
      <c r="E114" s="6" t="s">
        <v>412</v>
      </c>
      <c r="F114" s="6" t="s">
        <v>413</v>
      </c>
      <c r="G114" s="6" t="s">
        <v>33</v>
      </c>
      <c r="H114" s="5">
        <v>43956</v>
      </c>
      <c r="I114" s="6" t="s">
        <v>69</v>
      </c>
      <c r="J114" t="s">
        <v>40</v>
      </c>
    </row>
    <row r="115" spans="1:10" hidden="1" x14ac:dyDescent="0.35">
      <c r="A115" s="5">
        <v>43936</v>
      </c>
      <c r="B115" s="6" t="s">
        <v>51</v>
      </c>
      <c r="C115" s="6" t="s">
        <v>88</v>
      </c>
      <c r="D115" s="6" t="s">
        <v>414</v>
      </c>
      <c r="E115" s="6" t="s">
        <v>150</v>
      </c>
      <c r="F115" s="6" t="s">
        <v>149</v>
      </c>
      <c r="G115" s="6" t="s">
        <v>26</v>
      </c>
      <c r="H115" s="5">
        <v>43941</v>
      </c>
      <c r="I115" s="6" t="s">
        <v>69</v>
      </c>
      <c r="J115" t="s">
        <v>39</v>
      </c>
    </row>
    <row r="116" spans="1:10" hidden="1" x14ac:dyDescent="0.35">
      <c r="A116" s="5">
        <v>43936</v>
      </c>
      <c r="B116" s="6" t="s">
        <v>51</v>
      </c>
      <c r="C116" s="6" t="s">
        <v>88</v>
      </c>
      <c r="D116" s="6" t="s">
        <v>415</v>
      </c>
      <c r="E116" s="6" t="s">
        <v>416</v>
      </c>
      <c r="F116" s="6" t="s">
        <v>417</v>
      </c>
      <c r="G116" s="6" t="s">
        <v>26</v>
      </c>
      <c r="H116" s="5">
        <v>43985</v>
      </c>
      <c r="I116" s="6" t="s">
        <v>69</v>
      </c>
      <c r="J116" t="s">
        <v>39</v>
      </c>
    </row>
    <row r="117" spans="1:10" hidden="1" x14ac:dyDescent="0.35">
      <c r="A117" s="5">
        <v>43936</v>
      </c>
      <c r="B117" s="6" t="s">
        <v>51</v>
      </c>
      <c r="C117" s="6" t="s">
        <v>52</v>
      </c>
      <c r="D117" s="6" t="s">
        <v>418</v>
      </c>
      <c r="E117" s="6" t="s">
        <v>419</v>
      </c>
      <c r="F117" s="6" t="s">
        <v>420</v>
      </c>
      <c r="G117" s="6" t="s">
        <v>26</v>
      </c>
      <c r="H117" s="5">
        <v>43964</v>
      </c>
      <c r="I117" s="6" t="s">
        <v>69</v>
      </c>
      <c r="J117" t="s">
        <v>39</v>
      </c>
    </row>
    <row r="118" spans="1:10" ht="15" hidden="1" customHeight="1" x14ac:dyDescent="0.35">
      <c r="A118" s="5">
        <v>43936</v>
      </c>
      <c r="B118" s="6" t="s">
        <v>64</v>
      </c>
      <c r="C118" s="6" t="s">
        <v>88</v>
      </c>
      <c r="D118" s="6" t="s">
        <v>421</v>
      </c>
      <c r="E118" s="6" t="s">
        <v>422</v>
      </c>
      <c r="F118" s="6" t="s">
        <v>423</v>
      </c>
      <c r="G118" s="6" t="s">
        <v>68</v>
      </c>
      <c r="H118" s="5">
        <v>43950</v>
      </c>
      <c r="I118" s="6" t="s">
        <v>69</v>
      </c>
      <c r="J118" t="s">
        <v>42</v>
      </c>
    </row>
    <row r="119" spans="1:10" ht="15" hidden="1" customHeight="1" x14ac:dyDescent="0.35">
      <c r="A119" s="5">
        <v>43937</v>
      </c>
      <c r="B119" s="6" t="s">
        <v>64</v>
      </c>
      <c r="C119" s="6" t="s">
        <v>58</v>
      </c>
      <c r="D119" s="6" t="s">
        <v>424</v>
      </c>
      <c r="E119" s="6" t="s">
        <v>425</v>
      </c>
      <c r="F119" s="6" t="s">
        <v>426</v>
      </c>
      <c r="G119" s="6" t="s">
        <v>427</v>
      </c>
      <c r="H119" s="5">
        <v>43949</v>
      </c>
      <c r="I119" s="6" t="s">
        <v>56</v>
      </c>
      <c r="J119" t="s">
        <v>38</v>
      </c>
    </row>
    <row r="120" spans="1:10" hidden="1" x14ac:dyDescent="0.35">
      <c r="A120" s="5">
        <v>43936</v>
      </c>
      <c r="B120" s="6" t="s">
        <v>51</v>
      </c>
      <c r="C120" s="6" t="s">
        <v>52</v>
      </c>
      <c r="D120" s="6" t="s">
        <v>428</v>
      </c>
      <c r="E120" s="6" t="s">
        <v>429</v>
      </c>
      <c r="F120" s="6" t="s">
        <v>430</v>
      </c>
      <c r="G120" s="6" t="s">
        <v>33</v>
      </c>
      <c r="H120" s="5">
        <v>43970</v>
      </c>
      <c r="I120" s="6" t="s">
        <v>56</v>
      </c>
      <c r="J120" t="s">
        <v>40</v>
      </c>
    </row>
    <row r="121" spans="1:10" ht="15" customHeight="1" x14ac:dyDescent="0.35">
      <c r="A121" s="5">
        <v>43937</v>
      </c>
      <c r="B121" s="6" t="s">
        <v>51</v>
      </c>
      <c r="C121" s="6" t="s">
        <v>52</v>
      </c>
      <c r="D121" s="6" t="s">
        <v>431</v>
      </c>
      <c r="E121" s="6" t="s">
        <v>432</v>
      </c>
      <c r="F121" s="6" t="s">
        <v>433</v>
      </c>
      <c r="G121" s="6" t="s">
        <v>36</v>
      </c>
      <c r="H121" s="5">
        <v>43957</v>
      </c>
      <c r="I121" s="6" t="s">
        <v>69</v>
      </c>
      <c r="J121" t="s">
        <v>38</v>
      </c>
    </row>
    <row r="122" spans="1:10" ht="15" customHeight="1" x14ac:dyDescent="0.35">
      <c r="A122" s="5">
        <v>43936</v>
      </c>
      <c r="B122" s="6" t="s">
        <v>64</v>
      </c>
      <c r="C122" s="6" t="s">
        <v>52</v>
      </c>
      <c r="D122" s="6" t="s">
        <v>434</v>
      </c>
      <c r="E122" s="6" t="s">
        <v>435</v>
      </c>
      <c r="F122" s="6" t="s">
        <v>436</v>
      </c>
      <c r="G122" s="6" t="s">
        <v>120</v>
      </c>
      <c r="H122" s="5">
        <v>43956</v>
      </c>
      <c r="I122" s="6" t="s">
        <v>56</v>
      </c>
      <c r="J122" t="s">
        <v>38</v>
      </c>
    </row>
    <row r="123" spans="1:10" hidden="1" x14ac:dyDescent="0.35">
      <c r="A123" s="5">
        <v>43937</v>
      </c>
      <c r="B123" s="6" t="s">
        <v>51</v>
      </c>
      <c r="C123" s="6" t="s">
        <v>52</v>
      </c>
      <c r="D123" s="6" t="s">
        <v>437</v>
      </c>
      <c r="E123" s="6" t="s">
        <v>438</v>
      </c>
      <c r="F123" s="6" t="s">
        <v>1487</v>
      </c>
      <c r="G123" s="6" t="s">
        <v>26</v>
      </c>
      <c r="H123" s="5">
        <v>43977</v>
      </c>
      <c r="I123" s="6" t="s">
        <v>56</v>
      </c>
      <c r="J123" t="s">
        <v>39</v>
      </c>
    </row>
    <row r="124" spans="1:10" hidden="1" x14ac:dyDescent="0.35">
      <c r="A124" s="5">
        <v>43938</v>
      </c>
      <c r="B124" s="6" t="s">
        <v>51</v>
      </c>
      <c r="C124" s="6" t="s">
        <v>88</v>
      </c>
      <c r="D124" s="6" t="s">
        <v>439</v>
      </c>
      <c r="E124" s="6" t="s">
        <v>198</v>
      </c>
      <c r="F124" s="6" t="s">
        <v>199</v>
      </c>
      <c r="G124" s="6" t="s">
        <v>26</v>
      </c>
      <c r="H124" s="5">
        <v>43948</v>
      </c>
      <c r="I124" s="6" t="s">
        <v>105</v>
      </c>
      <c r="J124" t="s">
        <v>39</v>
      </c>
    </row>
    <row r="125" spans="1:10" ht="15" customHeight="1" x14ac:dyDescent="0.35">
      <c r="A125" s="5">
        <v>43937</v>
      </c>
      <c r="B125" s="6" t="s">
        <v>51</v>
      </c>
      <c r="C125" s="6" t="s">
        <v>58</v>
      </c>
      <c r="D125" s="6" t="s">
        <v>440</v>
      </c>
      <c r="E125" s="6" t="s">
        <v>441</v>
      </c>
      <c r="F125" s="6" t="s">
        <v>442</v>
      </c>
      <c r="G125" s="6" t="s">
        <v>443</v>
      </c>
      <c r="H125" s="5">
        <v>43949</v>
      </c>
      <c r="I125" s="6" t="s">
        <v>56</v>
      </c>
      <c r="J125" t="s">
        <v>38</v>
      </c>
    </row>
    <row r="126" spans="1:10" hidden="1" x14ac:dyDescent="0.35">
      <c r="A126" s="5">
        <v>43937</v>
      </c>
      <c r="B126" s="6" t="s">
        <v>51</v>
      </c>
      <c r="C126" s="6" t="s">
        <v>52</v>
      </c>
      <c r="D126" s="6" t="s">
        <v>444</v>
      </c>
      <c r="E126" s="6" t="s">
        <v>445</v>
      </c>
      <c r="F126" s="6" t="s">
        <v>446</v>
      </c>
      <c r="G126" s="6" t="s">
        <v>28</v>
      </c>
      <c r="H126" s="5">
        <v>43944</v>
      </c>
      <c r="I126" s="6" t="s">
        <v>69</v>
      </c>
      <c r="J126" t="s">
        <v>41</v>
      </c>
    </row>
    <row r="127" spans="1:10" ht="15" hidden="1" customHeight="1" x14ac:dyDescent="0.35">
      <c r="A127" s="5">
        <v>43937</v>
      </c>
      <c r="B127" s="6" t="s">
        <v>51</v>
      </c>
      <c r="C127" s="6" t="s">
        <v>58</v>
      </c>
      <c r="D127" s="6" t="s">
        <v>447</v>
      </c>
      <c r="E127" s="6" t="s">
        <v>448</v>
      </c>
      <c r="F127" s="6" t="s">
        <v>61</v>
      </c>
      <c r="G127" s="6" t="s">
        <v>62</v>
      </c>
      <c r="H127" s="5">
        <v>43957</v>
      </c>
      <c r="I127" s="6" t="s">
        <v>63</v>
      </c>
      <c r="J127" t="s">
        <v>39</v>
      </c>
    </row>
    <row r="128" spans="1:10" hidden="1" x14ac:dyDescent="0.35">
      <c r="A128" s="5">
        <v>43937</v>
      </c>
      <c r="B128" s="6" t="s">
        <v>51</v>
      </c>
      <c r="C128" s="6" t="s">
        <v>52</v>
      </c>
      <c r="D128" s="6" t="s">
        <v>449</v>
      </c>
      <c r="E128" s="6" t="s">
        <v>450</v>
      </c>
      <c r="F128" s="6" t="s">
        <v>451</v>
      </c>
      <c r="G128" s="6" t="s">
        <v>26</v>
      </c>
      <c r="H128" s="5">
        <v>43955</v>
      </c>
      <c r="I128" s="6" t="s">
        <v>56</v>
      </c>
      <c r="J128" t="s">
        <v>39</v>
      </c>
    </row>
    <row r="129" spans="1:10" hidden="1" x14ac:dyDescent="0.35">
      <c r="A129" s="5">
        <v>43938</v>
      </c>
      <c r="B129" s="6" t="s">
        <v>51</v>
      </c>
      <c r="C129" s="6" t="s">
        <v>52</v>
      </c>
      <c r="D129" s="6" t="s">
        <v>452</v>
      </c>
      <c r="E129" s="6" t="s">
        <v>453</v>
      </c>
      <c r="F129" s="6" t="s">
        <v>55</v>
      </c>
      <c r="G129" s="6" t="s">
        <v>31</v>
      </c>
      <c r="H129" s="5">
        <v>43958</v>
      </c>
      <c r="I129" s="6" t="s">
        <v>69</v>
      </c>
      <c r="J129" t="s">
        <v>42</v>
      </c>
    </row>
    <row r="130" spans="1:10" ht="15" hidden="1" customHeight="1" x14ac:dyDescent="0.35">
      <c r="A130" s="5">
        <v>43941</v>
      </c>
      <c r="B130" s="6" t="s">
        <v>51</v>
      </c>
      <c r="C130" s="6" t="s">
        <v>88</v>
      </c>
      <c r="D130" s="6" t="s">
        <v>454</v>
      </c>
      <c r="E130" s="6" t="s">
        <v>455</v>
      </c>
      <c r="F130" s="6" t="s">
        <v>456</v>
      </c>
      <c r="G130" s="6" t="s">
        <v>26</v>
      </c>
      <c r="H130" s="5">
        <v>43963</v>
      </c>
      <c r="I130" s="6" t="s">
        <v>69</v>
      </c>
      <c r="J130" t="s">
        <v>39</v>
      </c>
    </row>
    <row r="131" spans="1:10" hidden="1" x14ac:dyDescent="0.35">
      <c r="A131" s="5">
        <v>43938</v>
      </c>
      <c r="B131" s="6" t="s">
        <v>51</v>
      </c>
      <c r="C131" s="6" t="s">
        <v>52</v>
      </c>
      <c r="D131" s="6" t="s">
        <v>457</v>
      </c>
      <c r="E131" s="6" t="s">
        <v>458</v>
      </c>
      <c r="F131" s="6" t="s">
        <v>459</v>
      </c>
      <c r="G131" s="6" t="s">
        <v>27</v>
      </c>
      <c r="H131" s="5">
        <v>43971</v>
      </c>
      <c r="I131" s="6" t="s">
        <v>69</v>
      </c>
      <c r="J131" t="s">
        <v>39</v>
      </c>
    </row>
    <row r="132" spans="1:10" hidden="1" x14ac:dyDescent="0.35">
      <c r="A132" s="5">
        <v>43937</v>
      </c>
      <c r="B132" s="6" t="s">
        <v>51</v>
      </c>
      <c r="C132" s="6" t="s">
        <v>88</v>
      </c>
      <c r="D132" s="6" t="s">
        <v>460</v>
      </c>
      <c r="E132" s="6" t="s">
        <v>461</v>
      </c>
      <c r="F132" s="6" t="s">
        <v>462</v>
      </c>
      <c r="G132" s="6" t="s">
        <v>31</v>
      </c>
      <c r="H132" s="5">
        <v>43949</v>
      </c>
      <c r="I132" s="6" t="s">
        <v>69</v>
      </c>
      <c r="J132" t="s">
        <v>42</v>
      </c>
    </row>
    <row r="133" spans="1:10" ht="15" hidden="1" customHeight="1" x14ac:dyDescent="0.35">
      <c r="A133" s="5">
        <v>43941</v>
      </c>
      <c r="B133" s="6" t="s">
        <v>51</v>
      </c>
      <c r="C133" s="6" t="s">
        <v>88</v>
      </c>
      <c r="D133" s="6" t="s">
        <v>463</v>
      </c>
      <c r="E133" s="6" t="s">
        <v>464</v>
      </c>
      <c r="F133" s="6" t="s">
        <v>465</v>
      </c>
      <c r="G133" s="6" t="s">
        <v>31</v>
      </c>
      <c r="H133" s="5">
        <v>43957</v>
      </c>
      <c r="I133" s="6" t="s">
        <v>56</v>
      </c>
      <c r="J133" t="s">
        <v>42</v>
      </c>
    </row>
    <row r="134" spans="1:10" hidden="1" x14ac:dyDescent="0.35">
      <c r="A134" s="5">
        <v>43938</v>
      </c>
      <c r="B134" s="6" t="s">
        <v>51</v>
      </c>
      <c r="C134" s="6" t="s">
        <v>94</v>
      </c>
      <c r="D134" s="6" t="s">
        <v>7</v>
      </c>
      <c r="E134" s="6" t="s">
        <v>466</v>
      </c>
      <c r="F134" s="6" t="s">
        <v>467</v>
      </c>
      <c r="G134" s="6" t="s">
        <v>26</v>
      </c>
      <c r="H134" s="5">
        <v>43950</v>
      </c>
      <c r="I134" s="6" t="s">
        <v>69</v>
      </c>
      <c r="J134" t="s">
        <v>39</v>
      </c>
    </row>
    <row r="135" spans="1:10" ht="15" hidden="1" customHeight="1" x14ac:dyDescent="0.35">
      <c r="A135" s="5">
        <v>43938</v>
      </c>
      <c r="B135" s="6" t="s">
        <v>51</v>
      </c>
      <c r="C135" s="6" t="s">
        <v>94</v>
      </c>
      <c r="D135" s="6" t="s">
        <v>8</v>
      </c>
      <c r="E135" s="6" t="s">
        <v>468</v>
      </c>
      <c r="F135" s="6" t="s">
        <v>149</v>
      </c>
      <c r="G135" s="6" t="s">
        <v>26</v>
      </c>
      <c r="H135" s="5">
        <v>43973</v>
      </c>
      <c r="I135" s="6" t="s">
        <v>56</v>
      </c>
      <c r="J135" t="s">
        <v>39</v>
      </c>
    </row>
    <row r="136" spans="1:10" ht="15" hidden="1" customHeight="1" x14ac:dyDescent="0.35">
      <c r="A136" s="5">
        <v>43938</v>
      </c>
      <c r="B136" s="6" t="s">
        <v>51</v>
      </c>
      <c r="C136" s="6" t="s">
        <v>88</v>
      </c>
      <c r="D136" s="6" t="s">
        <v>469</v>
      </c>
      <c r="E136" s="6" t="s">
        <v>470</v>
      </c>
      <c r="F136" s="6" t="s">
        <v>471</v>
      </c>
      <c r="G136" s="6" t="s">
        <v>368</v>
      </c>
      <c r="H136" s="5">
        <v>43944</v>
      </c>
      <c r="I136" s="6" t="s">
        <v>69</v>
      </c>
      <c r="J136" t="s">
        <v>40</v>
      </c>
    </row>
    <row r="137" spans="1:10" hidden="1" x14ac:dyDescent="0.35">
      <c r="A137" s="5">
        <v>43938</v>
      </c>
      <c r="B137" s="6" t="s">
        <v>51</v>
      </c>
      <c r="C137" s="6" t="s">
        <v>88</v>
      </c>
      <c r="D137" s="6" t="s">
        <v>472</v>
      </c>
      <c r="E137" s="6" t="s">
        <v>473</v>
      </c>
      <c r="F137" s="6" t="s">
        <v>474</v>
      </c>
      <c r="G137" s="6" t="s">
        <v>475</v>
      </c>
      <c r="H137" s="5">
        <v>43943</v>
      </c>
      <c r="I137" s="6" t="s">
        <v>69</v>
      </c>
      <c r="J137" t="s">
        <v>40</v>
      </c>
    </row>
    <row r="138" spans="1:10" x14ac:dyDescent="0.35">
      <c r="A138" s="5">
        <v>43940</v>
      </c>
      <c r="B138" s="6" t="s">
        <v>51</v>
      </c>
      <c r="C138" s="6" t="s">
        <v>88</v>
      </c>
      <c r="D138" s="6" t="s">
        <v>476</v>
      </c>
      <c r="E138" s="6" t="s">
        <v>477</v>
      </c>
      <c r="F138" s="6" t="s">
        <v>213</v>
      </c>
      <c r="G138" s="6" t="s">
        <v>36</v>
      </c>
      <c r="H138" s="5">
        <v>43945</v>
      </c>
      <c r="I138" s="6" t="s">
        <v>56</v>
      </c>
      <c r="J138" t="s">
        <v>38</v>
      </c>
    </row>
    <row r="139" spans="1:10" ht="15" customHeight="1" x14ac:dyDescent="0.35">
      <c r="A139" s="5">
        <v>43940</v>
      </c>
      <c r="B139" s="6" t="s">
        <v>51</v>
      </c>
      <c r="C139" s="6" t="s">
        <v>88</v>
      </c>
      <c r="D139" s="6" t="s">
        <v>478</v>
      </c>
      <c r="E139" s="6" t="s">
        <v>479</v>
      </c>
      <c r="F139" s="6" t="s">
        <v>480</v>
      </c>
      <c r="G139" s="6" t="s">
        <v>36</v>
      </c>
      <c r="H139" s="5">
        <v>43523</v>
      </c>
      <c r="I139" s="6" t="s">
        <v>105</v>
      </c>
      <c r="J139" t="s">
        <v>38</v>
      </c>
    </row>
    <row r="140" spans="1:10" ht="15" hidden="1" customHeight="1" x14ac:dyDescent="0.35">
      <c r="A140" s="5">
        <v>43939</v>
      </c>
      <c r="B140" s="6" t="s">
        <v>51</v>
      </c>
      <c r="C140" s="6" t="s">
        <v>58</v>
      </c>
      <c r="D140" s="6" t="s">
        <v>481</v>
      </c>
      <c r="E140" s="6" t="s">
        <v>482</v>
      </c>
      <c r="F140" s="6" t="s">
        <v>483</v>
      </c>
      <c r="G140" s="6" t="s">
        <v>26</v>
      </c>
      <c r="H140" s="5">
        <v>43955</v>
      </c>
      <c r="I140" s="6" t="s">
        <v>56</v>
      </c>
      <c r="J140" t="s">
        <v>39</v>
      </c>
    </row>
    <row r="141" spans="1:10" ht="15" customHeight="1" x14ac:dyDescent="0.35">
      <c r="A141" s="5">
        <v>43938</v>
      </c>
      <c r="B141" s="6" t="s">
        <v>51</v>
      </c>
      <c r="C141" s="6" t="s">
        <v>58</v>
      </c>
      <c r="D141" s="6" t="s">
        <v>484</v>
      </c>
      <c r="E141" s="6" t="s">
        <v>485</v>
      </c>
      <c r="F141" s="6" t="s">
        <v>486</v>
      </c>
      <c r="G141" s="6" t="s">
        <v>120</v>
      </c>
      <c r="H141" s="5">
        <v>44012</v>
      </c>
      <c r="I141" s="6" t="s">
        <v>63</v>
      </c>
      <c r="J141" t="s">
        <v>38</v>
      </c>
    </row>
    <row r="142" spans="1:10" ht="15" hidden="1" customHeight="1" x14ac:dyDescent="0.35">
      <c r="A142" s="5">
        <v>43942</v>
      </c>
      <c r="B142" s="6" t="s">
        <v>51</v>
      </c>
      <c r="C142" s="6" t="s">
        <v>58</v>
      </c>
      <c r="D142" s="6" t="s">
        <v>487</v>
      </c>
      <c r="E142" s="6" t="s">
        <v>488</v>
      </c>
      <c r="F142" s="6" t="s">
        <v>489</v>
      </c>
      <c r="G142" s="6" t="s">
        <v>28</v>
      </c>
      <c r="H142" s="5">
        <v>43963</v>
      </c>
      <c r="I142" s="6" t="s">
        <v>69</v>
      </c>
      <c r="J142" t="s">
        <v>41</v>
      </c>
    </row>
    <row r="143" spans="1:10" hidden="1" x14ac:dyDescent="0.35">
      <c r="A143" s="5">
        <v>43942</v>
      </c>
      <c r="B143" s="6" t="s">
        <v>51</v>
      </c>
      <c r="C143" s="6" t="s">
        <v>88</v>
      </c>
      <c r="D143" s="6" t="s">
        <v>490</v>
      </c>
      <c r="E143" s="6" t="s">
        <v>491</v>
      </c>
      <c r="F143" s="6" t="s">
        <v>492</v>
      </c>
      <c r="G143" s="6" t="s">
        <v>144</v>
      </c>
      <c r="H143" s="5">
        <v>43949</v>
      </c>
      <c r="I143" s="6" t="s">
        <v>69</v>
      </c>
      <c r="J143" t="s">
        <v>41</v>
      </c>
    </row>
    <row r="144" spans="1:10" ht="15" hidden="1" customHeight="1" x14ac:dyDescent="0.35">
      <c r="A144" s="5">
        <v>43942</v>
      </c>
      <c r="B144" s="6" t="s">
        <v>51</v>
      </c>
      <c r="C144" s="6" t="s">
        <v>58</v>
      </c>
      <c r="D144" s="6" t="s">
        <v>493</v>
      </c>
      <c r="E144" s="6" t="s">
        <v>494</v>
      </c>
      <c r="F144" s="6" t="s">
        <v>492</v>
      </c>
      <c r="G144" s="6" t="s">
        <v>144</v>
      </c>
      <c r="H144" s="5">
        <v>43951</v>
      </c>
      <c r="I144" s="6" t="s">
        <v>69</v>
      </c>
      <c r="J144" t="s">
        <v>41</v>
      </c>
    </row>
    <row r="145" spans="1:10" hidden="1" x14ac:dyDescent="0.35">
      <c r="A145" s="5">
        <v>43941</v>
      </c>
      <c r="B145" s="6" t="s">
        <v>51</v>
      </c>
      <c r="C145" s="6" t="s">
        <v>52</v>
      </c>
      <c r="D145" s="6" t="s">
        <v>495</v>
      </c>
      <c r="E145" s="6" t="s">
        <v>496</v>
      </c>
      <c r="F145" s="6" t="s">
        <v>497</v>
      </c>
      <c r="G145" s="6" t="s">
        <v>28</v>
      </c>
      <c r="H145" s="5">
        <v>43949</v>
      </c>
      <c r="I145" s="6" t="s">
        <v>56</v>
      </c>
      <c r="J145" t="s">
        <v>41</v>
      </c>
    </row>
    <row r="146" spans="1:10" ht="15" hidden="1" customHeight="1" x14ac:dyDescent="0.35">
      <c r="A146" s="5">
        <v>43941</v>
      </c>
      <c r="B146" s="6" t="s">
        <v>51</v>
      </c>
      <c r="C146" s="6" t="s">
        <v>52</v>
      </c>
      <c r="D146" s="6" t="s">
        <v>498</v>
      </c>
      <c r="E146" s="6" t="s">
        <v>499</v>
      </c>
      <c r="F146" s="6" t="s">
        <v>500</v>
      </c>
      <c r="G146" s="6" t="s">
        <v>26</v>
      </c>
      <c r="H146" s="5">
        <v>43971</v>
      </c>
      <c r="I146" s="6" t="s">
        <v>69</v>
      </c>
      <c r="J146" t="s">
        <v>39</v>
      </c>
    </row>
    <row r="147" spans="1:10" hidden="1" x14ac:dyDescent="0.35">
      <c r="A147" s="5">
        <v>43942</v>
      </c>
      <c r="B147" s="6" t="s">
        <v>51</v>
      </c>
      <c r="C147" s="6" t="s">
        <v>88</v>
      </c>
      <c r="D147" s="6" t="s">
        <v>501</v>
      </c>
      <c r="E147" s="6" t="s">
        <v>72</v>
      </c>
      <c r="F147" s="6" t="s">
        <v>73</v>
      </c>
      <c r="G147" s="6" t="s">
        <v>26</v>
      </c>
      <c r="H147" s="5">
        <v>43957</v>
      </c>
      <c r="I147" s="6" t="s">
        <v>69</v>
      </c>
      <c r="J147" t="s">
        <v>39</v>
      </c>
    </row>
    <row r="148" spans="1:10" hidden="1" x14ac:dyDescent="0.35">
      <c r="A148" s="5">
        <v>43941</v>
      </c>
      <c r="B148" s="6" t="s">
        <v>51</v>
      </c>
      <c r="C148" s="6" t="s">
        <v>88</v>
      </c>
      <c r="D148" s="6" t="s">
        <v>502</v>
      </c>
      <c r="E148" s="6" t="s">
        <v>503</v>
      </c>
      <c r="F148" s="6" t="s">
        <v>504</v>
      </c>
      <c r="G148" s="6" t="s">
        <v>26</v>
      </c>
      <c r="H148" s="5">
        <v>44007</v>
      </c>
      <c r="I148" s="6" t="s">
        <v>69</v>
      </c>
      <c r="J148" t="s">
        <v>39</v>
      </c>
    </row>
    <row r="149" spans="1:10" hidden="1" x14ac:dyDescent="0.35">
      <c r="A149" s="5">
        <v>43942</v>
      </c>
      <c r="B149" s="6" t="s">
        <v>51</v>
      </c>
      <c r="C149" s="6" t="s">
        <v>52</v>
      </c>
      <c r="D149" s="6" t="s">
        <v>505</v>
      </c>
      <c r="E149" s="6" t="s">
        <v>506</v>
      </c>
      <c r="F149" s="6" t="s">
        <v>507</v>
      </c>
      <c r="G149" s="6" t="s">
        <v>368</v>
      </c>
      <c r="H149" s="5">
        <v>44014</v>
      </c>
      <c r="I149" s="6" t="s">
        <v>69</v>
      </c>
      <c r="J149" t="s">
        <v>40</v>
      </c>
    </row>
    <row r="150" spans="1:10" ht="15" customHeight="1" x14ac:dyDescent="0.35">
      <c r="A150" s="5">
        <v>43942</v>
      </c>
      <c r="B150" s="6" t="s">
        <v>51</v>
      </c>
      <c r="C150" s="6" t="s">
        <v>93</v>
      </c>
      <c r="D150" s="6" t="s">
        <v>508</v>
      </c>
      <c r="E150" s="6" t="s">
        <v>509</v>
      </c>
      <c r="F150" s="6" t="s">
        <v>510</v>
      </c>
      <c r="G150" s="6" t="s">
        <v>120</v>
      </c>
      <c r="H150" s="5">
        <v>43963</v>
      </c>
      <c r="I150" s="6" t="s">
        <v>56</v>
      </c>
      <c r="J150" t="s">
        <v>38</v>
      </c>
    </row>
    <row r="151" spans="1:10" ht="15" hidden="1" customHeight="1" x14ac:dyDescent="0.35">
      <c r="A151" s="5">
        <v>43942</v>
      </c>
      <c r="B151" s="6" t="s">
        <v>51</v>
      </c>
      <c r="C151" s="6" t="s">
        <v>88</v>
      </c>
      <c r="D151" s="6" t="s">
        <v>511</v>
      </c>
      <c r="E151" s="6" t="s">
        <v>512</v>
      </c>
      <c r="F151" s="6" t="s">
        <v>403</v>
      </c>
      <c r="G151" s="6" t="s">
        <v>25</v>
      </c>
      <c r="H151" s="5">
        <v>43957</v>
      </c>
      <c r="I151" s="6" t="s">
        <v>69</v>
      </c>
      <c r="J151" t="s">
        <v>37</v>
      </c>
    </row>
    <row r="152" spans="1:10" hidden="1" x14ac:dyDescent="0.35">
      <c r="A152" s="5">
        <v>43942</v>
      </c>
      <c r="B152" s="6" t="s">
        <v>51</v>
      </c>
      <c r="C152" s="6" t="s">
        <v>88</v>
      </c>
      <c r="D152" s="6" t="s">
        <v>513</v>
      </c>
      <c r="E152" s="6" t="s">
        <v>126</v>
      </c>
      <c r="F152" s="6" t="s">
        <v>127</v>
      </c>
      <c r="G152" s="6" t="s">
        <v>26</v>
      </c>
      <c r="H152" s="5">
        <v>43951</v>
      </c>
      <c r="I152" s="6" t="s">
        <v>69</v>
      </c>
      <c r="J152" t="s">
        <v>39</v>
      </c>
    </row>
    <row r="153" spans="1:10" hidden="1" x14ac:dyDescent="0.35">
      <c r="A153" s="5">
        <v>43942</v>
      </c>
      <c r="B153" s="6" t="s">
        <v>51</v>
      </c>
      <c r="C153" s="6" t="s">
        <v>52</v>
      </c>
      <c r="D153" s="6" t="s">
        <v>514</v>
      </c>
      <c r="E153" s="6" t="s">
        <v>515</v>
      </c>
      <c r="F153" s="6" t="s">
        <v>516</v>
      </c>
      <c r="G153" s="6" t="s">
        <v>26</v>
      </c>
      <c r="H153" s="5">
        <v>43973</v>
      </c>
      <c r="I153" s="6" t="s">
        <v>69</v>
      </c>
      <c r="J153" t="s">
        <v>39</v>
      </c>
    </row>
    <row r="154" spans="1:10" ht="15" hidden="1" customHeight="1" x14ac:dyDescent="0.35">
      <c r="A154" s="5">
        <v>43943</v>
      </c>
      <c r="B154" s="6" t="s">
        <v>51</v>
      </c>
      <c r="C154" s="6" t="s">
        <v>52</v>
      </c>
      <c r="D154" s="6" t="s">
        <v>517</v>
      </c>
      <c r="E154" s="6" t="s">
        <v>518</v>
      </c>
      <c r="F154" s="6" t="s">
        <v>398</v>
      </c>
      <c r="G154" s="6" t="s">
        <v>27</v>
      </c>
      <c r="H154" s="5">
        <v>43962</v>
      </c>
      <c r="I154" s="6" t="s">
        <v>69</v>
      </c>
      <c r="J154" t="s">
        <v>39</v>
      </c>
    </row>
    <row r="155" spans="1:10" ht="15" hidden="1" customHeight="1" x14ac:dyDescent="0.35">
      <c r="A155" s="5">
        <v>43942</v>
      </c>
      <c r="B155" s="6" t="s">
        <v>51</v>
      </c>
      <c r="C155" s="6" t="s">
        <v>88</v>
      </c>
      <c r="D155" s="6" t="s">
        <v>519</v>
      </c>
      <c r="E155" s="6" t="s">
        <v>520</v>
      </c>
      <c r="F155" s="6" t="s">
        <v>521</v>
      </c>
      <c r="G155" s="6" t="s">
        <v>368</v>
      </c>
      <c r="H155" s="5">
        <v>43957</v>
      </c>
      <c r="I155" s="6" t="s">
        <v>79</v>
      </c>
      <c r="J155" t="s">
        <v>40</v>
      </c>
    </row>
    <row r="156" spans="1:10" hidden="1" x14ac:dyDescent="0.35">
      <c r="A156" s="5">
        <v>43943</v>
      </c>
      <c r="B156" s="6" t="s">
        <v>51</v>
      </c>
      <c r="C156" s="6" t="s">
        <v>58</v>
      </c>
      <c r="D156" s="6" t="s">
        <v>522</v>
      </c>
      <c r="E156" s="6" t="s">
        <v>523</v>
      </c>
      <c r="F156" s="6" t="s">
        <v>524</v>
      </c>
      <c r="G156" s="6" t="s">
        <v>26</v>
      </c>
      <c r="H156" s="5">
        <v>43957</v>
      </c>
      <c r="I156" s="6" t="s">
        <v>69</v>
      </c>
      <c r="J156" t="s">
        <v>39</v>
      </c>
    </row>
    <row r="157" spans="1:10" x14ac:dyDescent="0.35">
      <c r="A157" s="5">
        <v>43944</v>
      </c>
      <c r="B157" s="6" t="s">
        <v>51</v>
      </c>
      <c r="C157" s="6" t="s">
        <v>52</v>
      </c>
      <c r="D157" s="6" t="s">
        <v>525</v>
      </c>
      <c r="E157" s="6" t="s">
        <v>526</v>
      </c>
      <c r="F157" s="6" t="s">
        <v>527</v>
      </c>
      <c r="G157" s="6" t="s">
        <v>443</v>
      </c>
      <c r="H157" s="5">
        <v>43963</v>
      </c>
      <c r="I157" s="6" t="s">
        <v>69</v>
      </c>
      <c r="J157" t="s">
        <v>38</v>
      </c>
    </row>
    <row r="158" spans="1:10" ht="15" hidden="1" customHeight="1" x14ac:dyDescent="0.35">
      <c r="A158" s="5">
        <v>43944</v>
      </c>
      <c r="B158" s="6" t="s">
        <v>51</v>
      </c>
      <c r="C158" s="6" t="s">
        <v>52</v>
      </c>
      <c r="D158" s="6" t="s">
        <v>528</v>
      </c>
      <c r="E158" s="6" t="s">
        <v>529</v>
      </c>
      <c r="F158" s="6" t="s">
        <v>530</v>
      </c>
      <c r="G158" s="6" t="s">
        <v>33</v>
      </c>
      <c r="H158" s="5">
        <v>43979</v>
      </c>
      <c r="I158" s="6" t="s">
        <v>69</v>
      </c>
      <c r="J158" t="s">
        <v>40</v>
      </c>
    </row>
    <row r="159" spans="1:10" hidden="1" x14ac:dyDescent="0.35">
      <c r="A159" s="5">
        <v>43943</v>
      </c>
      <c r="B159" s="6" t="s">
        <v>51</v>
      </c>
      <c r="C159" s="6" t="s">
        <v>88</v>
      </c>
      <c r="D159" s="6" t="s">
        <v>531</v>
      </c>
      <c r="E159" s="6" t="s">
        <v>473</v>
      </c>
      <c r="F159" s="6" t="s">
        <v>474</v>
      </c>
      <c r="G159" s="6" t="s">
        <v>475</v>
      </c>
      <c r="H159" s="5">
        <v>43949</v>
      </c>
      <c r="I159" s="6" t="s">
        <v>69</v>
      </c>
      <c r="J159" t="s">
        <v>40</v>
      </c>
    </row>
    <row r="160" spans="1:10" x14ac:dyDescent="0.35">
      <c r="A160" s="5">
        <v>43944</v>
      </c>
      <c r="B160" s="6" t="s">
        <v>51</v>
      </c>
      <c r="C160" s="6" t="s">
        <v>94</v>
      </c>
      <c r="D160" s="6" t="s">
        <v>9</v>
      </c>
      <c r="E160" s="6" t="s">
        <v>532</v>
      </c>
      <c r="F160" s="6" t="s">
        <v>533</v>
      </c>
      <c r="G160" s="6" t="s">
        <v>30</v>
      </c>
      <c r="H160" s="5">
        <v>43997</v>
      </c>
      <c r="I160" s="6" t="s">
        <v>69</v>
      </c>
      <c r="J160" t="s">
        <v>38</v>
      </c>
    </row>
    <row r="161" spans="1:10" hidden="1" x14ac:dyDescent="0.35">
      <c r="A161" s="5">
        <v>43944</v>
      </c>
      <c r="B161" s="6" t="s">
        <v>51</v>
      </c>
      <c r="C161" s="6" t="s">
        <v>88</v>
      </c>
      <c r="D161" s="6" t="s">
        <v>534</v>
      </c>
      <c r="E161" s="6" t="s">
        <v>535</v>
      </c>
      <c r="F161" s="6" t="s">
        <v>403</v>
      </c>
      <c r="G161" s="6" t="s">
        <v>25</v>
      </c>
      <c r="H161" s="5">
        <v>43985</v>
      </c>
      <c r="I161" s="6" t="s">
        <v>69</v>
      </c>
      <c r="J161" t="s">
        <v>37</v>
      </c>
    </row>
    <row r="162" spans="1:10" ht="15" customHeight="1" x14ac:dyDescent="0.35">
      <c r="A162" s="5">
        <v>43944</v>
      </c>
      <c r="B162" s="6" t="s">
        <v>64</v>
      </c>
      <c r="C162" s="6" t="s">
        <v>52</v>
      </c>
      <c r="D162" s="6" t="s">
        <v>536</v>
      </c>
      <c r="E162" s="6" t="s">
        <v>537</v>
      </c>
      <c r="F162" s="6" t="s">
        <v>119</v>
      </c>
      <c r="G162" s="6" t="s">
        <v>120</v>
      </c>
      <c r="H162" s="5">
        <v>43962</v>
      </c>
      <c r="I162" s="6" t="s">
        <v>56</v>
      </c>
      <c r="J162" t="s">
        <v>38</v>
      </c>
    </row>
    <row r="163" spans="1:10" hidden="1" x14ac:dyDescent="0.35">
      <c r="A163" s="5">
        <v>43944</v>
      </c>
      <c r="B163" s="6" t="s">
        <v>51</v>
      </c>
      <c r="C163" s="6" t="s">
        <v>88</v>
      </c>
      <c r="D163" s="6" t="s">
        <v>538</v>
      </c>
      <c r="E163" s="6" t="s">
        <v>539</v>
      </c>
      <c r="F163" s="6" t="s">
        <v>540</v>
      </c>
      <c r="G163" s="6" t="s">
        <v>541</v>
      </c>
      <c r="H163" s="5">
        <v>43969</v>
      </c>
      <c r="I163" s="6" t="s">
        <v>69</v>
      </c>
      <c r="J163" t="s">
        <v>39</v>
      </c>
    </row>
    <row r="164" spans="1:10" ht="15" hidden="1" customHeight="1" x14ac:dyDescent="0.35">
      <c r="A164" s="5">
        <v>43944</v>
      </c>
      <c r="B164" s="6" t="s">
        <v>51</v>
      </c>
      <c r="C164" s="6" t="s">
        <v>88</v>
      </c>
      <c r="D164" s="6" t="s">
        <v>542</v>
      </c>
      <c r="E164" s="6" t="s">
        <v>543</v>
      </c>
      <c r="F164" s="6" t="s">
        <v>544</v>
      </c>
      <c r="G164" s="6" t="s">
        <v>26</v>
      </c>
      <c r="H164" s="5">
        <v>43955</v>
      </c>
      <c r="I164" s="6" t="s">
        <v>69</v>
      </c>
      <c r="J164" t="s">
        <v>39</v>
      </c>
    </row>
    <row r="165" spans="1:10" ht="15" customHeight="1" x14ac:dyDescent="0.35">
      <c r="A165" s="5">
        <v>43944</v>
      </c>
      <c r="B165" s="6" t="s">
        <v>51</v>
      </c>
      <c r="C165" s="6" t="s">
        <v>88</v>
      </c>
      <c r="D165" s="6" t="s">
        <v>545</v>
      </c>
      <c r="E165" s="6" t="s">
        <v>546</v>
      </c>
      <c r="F165" s="6" t="s">
        <v>547</v>
      </c>
      <c r="G165" s="6" t="s">
        <v>548</v>
      </c>
      <c r="H165" s="5">
        <v>43964</v>
      </c>
      <c r="I165" s="6" t="s">
        <v>69</v>
      </c>
      <c r="J165" t="s">
        <v>38</v>
      </c>
    </row>
    <row r="166" spans="1:10" ht="15" hidden="1" customHeight="1" x14ac:dyDescent="0.35">
      <c r="A166" s="5">
        <v>43945</v>
      </c>
      <c r="B166" s="6" t="s">
        <v>51</v>
      </c>
      <c r="C166" s="6" t="s">
        <v>88</v>
      </c>
      <c r="D166" s="6" t="s">
        <v>549</v>
      </c>
      <c r="E166" s="6" t="s">
        <v>550</v>
      </c>
      <c r="F166" s="6" t="s">
        <v>551</v>
      </c>
      <c r="G166" s="6" t="s">
        <v>26</v>
      </c>
      <c r="H166" s="5">
        <v>43991</v>
      </c>
      <c r="I166" s="6" t="s">
        <v>69</v>
      </c>
      <c r="J166" t="s">
        <v>39</v>
      </c>
    </row>
    <row r="167" spans="1:10" ht="15" hidden="1" customHeight="1" x14ac:dyDescent="0.35">
      <c r="A167" s="5">
        <v>43945</v>
      </c>
      <c r="B167" s="6" t="s">
        <v>51</v>
      </c>
      <c r="C167" s="6" t="s">
        <v>94</v>
      </c>
      <c r="D167" s="6" t="s">
        <v>10</v>
      </c>
      <c r="E167" s="6" t="s">
        <v>552</v>
      </c>
      <c r="F167" s="6" t="s">
        <v>553</v>
      </c>
      <c r="G167" s="6" t="s">
        <v>25</v>
      </c>
      <c r="H167" s="5">
        <v>43964</v>
      </c>
      <c r="I167" s="6" t="s">
        <v>56</v>
      </c>
      <c r="J167" t="s">
        <v>37</v>
      </c>
    </row>
    <row r="168" spans="1:10" ht="15" hidden="1" customHeight="1" x14ac:dyDescent="0.35">
      <c r="A168" s="5">
        <v>43945</v>
      </c>
      <c r="B168" s="6" t="s">
        <v>51</v>
      </c>
      <c r="C168" s="6" t="s">
        <v>58</v>
      </c>
      <c r="D168" s="6" t="s">
        <v>554</v>
      </c>
      <c r="E168" s="6" t="s">
        <v>555</v>
      </c>
      <c r="F168" s="6" t="s">
        <v>556</v>
      </c>
      <c r="G168" s="6" t="s">
        <v>26</v>
      </c>
      <c r="H168" s="5">
        <v>43976</v>
      </c>
      <c r="I168" s="6" t="s">
        <v>56</v>
      </c>
      <c r="J168" t="s">
        <v>39</v>
      </c>
    </row>
    <row r="169" spans="1:10" ht="15" hidden="1" customHeight="1" x14ac:dyDescent="0.35">
      <c r="A169" s="5">
        <v>43945</v>
      </c>
      <c r="B169" s="6" t="s">
        <v>51</v>
      </c>
      <c r="C169" s="6" t="s">
        <v>58</v>
      </c>
      <c r="D169" s="6" t="s">
        <v>557</v>
      </c>
      <c r="E169" s="6" t="s">
        <v>558</v>
      </c>
      <c r="F169" s="6" t="s">
        <v>559</v>
      </c>
      <c r="G169" s="6" t="s">
        <v>28</v>
      </c>
      <c r="H169" s="5">
        <v>43971</v>
      </c>
      <c r="I169" s="6" t="s">
        <v>69</v>
      </c>
      <c r="J169" t="s">
        <v>41</v>
      </c>
    </row>
    <row r="170" spans="1:10" hidden="1" x14ac:dyDescent="0.35">
      <c r="A170" s="5">
        <v>43945</v>
      </c>
      <c r="B170" s="6" t="s">
        <v>51</v>
      </c>
      <c r="C170" s="6" t="s">
        <v>58</v>
      </c>
      <c r="D170" s="6" t="s">
        <v>560</v>
      </c>
      <c r="E170" s="6" t="s">
        <v>561</v>
      </c>
      <c r="F170" s="6" t="s">
        <v>562</v>
      </c>
      <c r="G170" s="6" t="s">
        <v>28</v>
      </c>
      <c r="H170" s="5">
        <v>43999</v>
      </c>
      <c r="I170" s="6" t="s">
        <v>69</v>
      </c>
      <c r="J170" t="s">
        <v>41</v>
      </c>
    </row>
    <row r="171" spans="1:10" hidden="1" x14ac:dyDescent="0.35">
      <c r="A171" s="5">
        <v>43944</v>
      </c>
      <c r="B171" s="6" t="s">
        <v>64</v>
      </c>
      <c r="C171" s="6" t="s">
        <v>52</v>
      </c>
      <c r="D171" s="6" t="s">
        <v>563</v>
      </c>
      <c r="E171" s="6" t="s">
        <v>564</v>
      </c>
      <c r="F171" s="6" t="s">
        <v>565</v>
      </c>
      <c r="G171" s="6" t="s">
        <v>566</v>
      </c>
      <c r="H171" s="5">
        <v>43962</v>
      </c>
      <c r="I171" s="6" t="s">
        <v>112</v>
      </c>
      <c r="J171" t="s">
        <v>37</v>
      </c>
    </row>
    <row r="172" spans="1:10" x14ac:dyDescent="0.35">
      <c r="A172" s="5">
        <v>43945</v>
      </c>
      <c r="B172" s="6" t="s">
        <v>51</v>
      </c>
      <c r="C172" s="6" t="s">
        <v>58</v>
      </c>
      <c r="D172" s="6" t="s">
        <v>567</v>
      </c>
      <c r="E172" s="6" t="s">
        <v>568</v>
      </c>
      <c r="F172" s="6" t="s">
        <v>569</v>
      </c>
      <c r="G172" s="6" t="s">
        <v>120</v>
      </c>
      <c r="H172" s="5">
        <v>43963</v>
      </c>
      <c r="I172" s="6" t="s">
        <v>69</v>
      </c>
      <c r="J172" t="s">
        <v>38</v>
      </c>
    </row>
    <row r="173" spans="1:10" hidden="1" x14ac:dyDescent="0.35">
      <c r="A173" s="5">
        <v>43945</v>
      </c>
      <c r="B173" s="6" t="s">
        <v>51</v>
      </c>
      <c r="C173" s="6" t="s">
        <v>58</v>
      </c>
      <c r="D173" s="6" t="s">
        <v>570</v>
      </c>
      <c r="E173" s="6" t="s">
        <v>571</v>
      </c>
      <c r="F173" s="6" t="s">
        <v>572</v>
      </c>
      <c r="G173" s="6" t="s">
        <v>263</v>
      </c>
      <c r="H173" s="5">
        <v>43971</v>
      </c>
      <c r="I173" s="6" t="s">
        <v>69</v>
      </c>
      <c r="J173" t="s">
        <v>39</v>
      </c>
    </row>
    <row r="174" spans="1:10" ht="15" hidden="1" customHeight="1" x14ac:dyDescent="0.35">
      <c r="A174" s="5">
        <v>43945</v>
      </c>
      <c r="B174" s="6" t="s">
        <v>51</v>
      </c>
      <c r="C174" s="6" t="s">
        <v>58</v>
      </c>
      <c r="D174" s="6" t="s">
        <v>573</v>
      </c>
      <c r="E174" s="6" t="s">
        <v>574</v>
      </c>
      <c r="F174" s="6" t="s">
        <v>575</v>
      </c>
      <c r="G174" s="6" t="s">
        <v>26</v>
      </c>
      <c r="H174" s="5">
        <v>43984</v>
      </c>
      <c r="I174" s="6" t="s">
        <v>69</v>
      </c>
      <c r="J174" t="s">
        <v>39</v>
      </c>
    </row>
    <row r="175" spans="1:10" hidden="1" x14ac:dyDescent="0.35">
      <c r="A175" s="5">
        <v>43946</v>
      </c>
      <c r="B175" s="6" t="s">
        <v>51</v>
      </c>
      <c r="C175" s="6" t="s">
        <v>58</v>
      </c>
      <c r="D175" s="6" t="s">
        <v>576</v>
      </c>
      <c r="E175" s="6" t="s">
        <v>577</v>
      </c>
      <c r="F175" s="6" t="s">
        <v>578</v>
      </c>
      <c r="G175" s="6" t="s">
        <v>78</v>
      </c>
      <c r="H175" s="5">
        <v>43963</v>
      </c>
      <c r="I175" s="6" t="s">
        <v>69</v>
      </c>
      <c r="J175" t="s">
        <v>37</v>
      </c>
    </row>
    <row r="176" spans="1:10" hidden="1" x14ac:dyDescent="0.35">
      <c r="A176" s="5">
        <v>43948</v>
      </c>
      <c r="B176" s="6" t="s">
        <v>51</v>
      </c>
      <c r="C176" s="6" t="s">
        <v>88</v>
      </c>
      <c r="D176" s="6" t="s">
        <v>579</v>
      </c>
      <c r="E176" s="6" t="s">
        <v>580</v>
      </c>
      <c r="F176" s="6" t="s">
        <v>581</v>
      </c>
      <c r="G176" s="6" t="s">
        <v>31</v>
      </c>
      <c r="H176" s="5">
        <v>43985</v>
      </c>
      <c r="I176" s="6" t="s">
        <v>69</v>
      </c>
      <c r="J176" t="s">
        <v>42</v>
      </c>
    </row>
    <row r="177" spans="1:10" hidden="1" x14ac:dyDescent="0.35">
      <c r="A177" s="5">
        <v>43948</v>
      </c>
      <c r="B177" s="6" t="s">
        <v>51</v>
      </c>
      <c r="C177" s="6" t="s">
        <v>52</v>
      </c>
      <c r="D177" s="6" t="s">
        <v>582</v>
      </c>
      <c r="E177" s="6" t="s">
        <v>583</v>
      </c>
      <c r="F177" s="6" t="s">
        <v>584</v>
      </c>
      <c r="G177" s="6" t="s">
        <v>28</v>
      </c>
      <c r="H177" s="5">
        <v>43985</v>
      </c>
      <c r="I177" s="6" t="s">
        <v>69</v>
      </c>
      <c r="J177" t="s">
        <v>41</v>
      </c>
    </row>
    <row r="178" spans="1:10" x14ac:dyDescent="0.35">
      <c r="A178" s="5">
        <v>43947</v>
      </c>
      <c r="B178" s="6" t="s">
        <v>51</v>
      </c>
      <c r="C178" s="6" t="s">
        <v>52</v>
      </c>
      <c r="D178" s="6" t="s">
        <v>585</v>
      </c>
      <c r="E178" s="6" t="s">
        <v>586</v>
      </c>
      <c r="F178" s="6" t="s">
        <v>587</v>
      </c>
      <c r="G178" s="6" t="s">
        <v>36</v>
      </c>
      <c r="H178" s="5">
        <v>43971</v>
      </c>
      <c r="I178" s="6" t="s">
        <v>56</v>
      </c>
      <c r="J178" t="s">
        <v>38</v>
      </c>
    </row>
    <row r="179" spans="1:10" ht="15" hidden="1" customHeight="1" x14ac:dyDescent="0.35">
      <c r="A179" s="5">
        <v>43947</v>
      </c>
      <c r="B179" s="6" t="s">
        <v>64</v>
      </c>
      <c r="C179" s="6" t="s">
        <v>58</v>
      </c>
      <c r="D179" s="6" t="s">
        <v>588</v>
      </c>
      <c r="E179" s="6" t="s">
        <v>589</v>
      </c>
      <c r="F179" s="6" t="s">
        <v>590</v>
      </c>
      <c r="G179" s="6" t="s">
        <v>591</v>
      </c>
      <c r="H179" s="5">
        <v>43964</v>
      </c>
      <c r="I179" s="6" t="s">
        <v>56</v>
      </c>
      <c r="J179" t="s">
        <v>41</v>
      </c>
    </row>
    <row r="180" spans="1:10" hidden="1" x14ac:dyDescent="0.35">
      <c r="A180" s="5">
        <v>43948</v>
      </c>
      <c r="B180" s="6" t="s">
        <v>64</v>
      </c>
      <c r="C180" s="6" t="s">
        <v>52</v>
      </c>
      <c r="D180" s="6" t="s">
        <v>592</v>
      </c>
      <c r="E180" s="6" t="s">
        <v>593</v>
      </c>
      <c r="F180" s="6" t="s">
        <v>594</v>
      </c>
      <c r="G180" s="6" t="s">
        <v>27</v>
      </c>
      <c r="H180" s="5">
        <v>43984</v>
      </c>
      <c r="I180" s="6" t="s">
        <v>69</v>
      </c>
      <c r="J180" t="s">
        <v>39</v>
      </c>
    </row>
    <row r="181" spans="1:10" hidden="1" x14ac:dyDescent="0.35">
      <c r="A181" s="5">
        <v>43945</v>
      </c>
      <c r="B181" s="6" t="s">
        <v>51</v>
      </c>
      <c r="C181" s="6" t="s">
        <v>88</v>
      </c>
      <c r="D181" s="6" t="s">
        <v>595</v>
      </c>
      <c r="E181" s="6" t="s">
        <v>596</v>
      </c>
      <c r="F181" s="6" t="s">
        <v>597</v>
      </c>
      <c r="G181" s="6" t="s">
        <v>26</v>
      </c>
      <c r="H181" s="5">
        <v>43965</v>
      </c>
      <c r="I181" s="6" t="s">
        <v>69</v>
      </c>
      <c r="J181" t="s">
        <v>39</v>
      </c>
    </row>
    <row r="182" spans="1:10" ht="15" hidden="1" customHeight="1" x14ac:dyDescent="0.35">
      <c r="A182" s="5">
        <v>43948</v>
      </c>
      <c r="B182" s="6" t="s">
        <v>51</v>
      </c>
      <c r="C182" s="6" t="s">
        <v>88</v>
      </c>
      <c r="D182" s="6" t="s">
        <v>70</v>
      </c>
      <c r="E182" s="6" t="s">
        <v>1622</v>
      </c>
      <c r="F182" s="6" t="s">
        <v>1623</v>
      </c>
      <c r="G182" s="6" t="s">
        <v>1624</v>
      </c>
      <c r="I182" s="6" t="s">
        <v>105</v>
      </c>
      <c r="J182" t="s">
        <v>41</v>
      </c>
    </row>
    <row r="183" spans="1:10" ht="15" hidden="1" customHeight="1" x14ac:dyDescent="0.35">
      <c r="A183" s="5">
        <v>43948</v>
      </c>
      <c r="B183" s="6" t="s">
        <v>51</v>
      </c>
      <c r="C183" s="6" t="s">
        <v>94</v>
      </c>
      <c r="D183" s="6" t="s">
        <v>11</v>
      </c>
      <c r="E183" s="6" t="s">
        <v>598</v>
      </c>
      <c r="F183" s="6" t="s">
        <v>599</v>
      </c>
      <c r="G183" s="6" t="s">
        <v>29</v>
      </c>
      <c r="H183" s="5">
        <v>43963</v>
      </c>
      <c r="I183" s="6" t="s">
        <v>69</v>
      </c>
      <c r="J183" t="s">
        <v>39</v>
      </c>
    </row>
    <row r="184" spans="1:10" ht="15" customHeight="1" x14ac:dyDescent="0.35">
      <c r="A184" s="5">
        <v>43948</v>
      </c>
      <c r="B184" s="6" t="s">
        <v>51</v>
      </c>
      <c r="C184" s="6" t="s">
        <v>52</v>
      </c>
      <c r="D184" s="6" t="s">
        <v>600</v>
      </c>
      <c r="E184" s="6" t="s">
        <v>601</v>
      </c>
      <c r="F184" s="6" t="s">
        <v>602</v>
      </c>
      <c r="G184" s="6" t="s">
        <v>603</v>
      </c>
      <c r="H184" s="5">
        <v>43969</v>
      </c>
      <c r="I184" s="6" t="s">
        <v>69</v>
      </c>
      <c r="J184" t="s">
        <v>38</v>
      </c>
    </row>
    <row r="185" spans="1:10" ht="15" hidden="1" customHeight="1" x14ac:dyDescent="0.35">
      <c r="A185" s="5">
        <v>43949</v>
      </c>
      <c r="B185" s="6" t="s">
        <v>51</v>
      </c>
      <c r="C185" s="6" t="s">
        <v>94</v>
      </c>
      <c r="D185" s="6" t="s">
        <v>13</v>
      </c>
      <c r="E185" s="6" t="s">
        <v>604</v>
      </c>
      <c r="F185" s="6" t="s">
        <v>100</v>
      </c>
      <c r="G185" s="6" t="s">
        <v>26</v>
      </c>
      <c r="H185" s="5">
        <v>43969</v>
      </c>
      <c r="I185" s="6" t="s">
        <v>56</v>
      </c>
      <c r="J185" t="s">
        <v>39</v>
      </c>
    </row>
    <row r="186" spans="1:10" hidden="1" x14ac:dyDescent="0.35">
      <c r="A186" s="5">
        <v>43948</v>
      </c>
      <c r="B186" s="6" t="s">
        <v>51</v>
      </c>
      <c r="C186" s="6" t="s">
        <v>58</v>
      </c>
      <c r="D186" s="6" t="s">
        <v>605</v>
      </c>
      <c r="E186" s="6" t="s">
        <v>606</v>
      </c>
      <c r="F186" s="6" t="s">
        <v>607</v>
      </c>
      <c r="G186" s="6" t="s">
        <v>608</v>
      </c>
      <c r="H186" s="5">
        <v>43964</v>
      </c>
      <c r="I186" s="6" t="s">
        <v>63</v>
      </c>
      <c r="J186" t="s">
        <v>39</v>
      </c>
    </row>
    <row r="187" spans="1:10" hidden="1" x14ac:dyDescent="0.35">
      <c r="A187" s="5">
        <v>43948</v>
      </c>
      <c r="B187" s="6" t="s">
        <v>51</v>
      </c>
      <c r="C187" s="6" t="s">
        <v>84</v>
      </c>
      <c r="D187" s="6" t="s">
        <v>12</v>
      </c>
      <c r="E187" s="6" t="s">
        <v>609</v>
      </c>
      <c r="F187" s="6" t="s">
        <v>610</v>
      </c>
      <c r="G187" s="6" t="s">
        <v>323</v>
      </c>
      <c r="H187" s="5">
        <v>43963</v>
      </c>
      <c r="I187" s="6" t="s">
        <v>69</v>
      </c>
      <c r="J187" t="s">
        <v>41</v>
      </c>
    </row>
    <row r="188" spans="1:10" hidden="1" x14ac:dyDescent="0.35">
      <c r="A188" s="5">
        <v>43949</v>
      </c>
      <c r="B188" s="6" t="s">
        <v>51</v>
      </c>
      <c r="C188" s="6" t="s">
        <v>88</v>
      </c>
      <c r="D188" s="6" t="s">
        <v>611</v>
      </c>
      <c r="E188" s="6" t="s">
        <v>130</v>
      </c>
      <c r="F188" s="6" t="s">
        <v>131</v>
      </c>
      <c r="G188" s="6" t="s">
        <v>26</v>
      </c>
      <c r="H188" s="5">
        <v>43971</v>
      </c>
      <c r="I188" s="6" t="s">
        <v>79</v>
      </c>
      <c r="J188" t="s">
        <v>39</v>
      </c>
    </row>
    <row r="189" spans="1:10" ht="15" hidden="1" customHeight="1" x14ac:dyDescent="0.35">
      <c r="A189" s="5">
        <v>43948</v>
      </c>
      <c r="B189" s="6" t="s">
        <v>64</v>
      </c>
      <c r="C189" s="6" t="s">
        <v>88</v>
      </c>
      <c r="D189" s="6" t="s">
        <v>612</v>
      </c>
      <c r="E189" s="6" t="s">
        <v>613</v>
      </c>
      <c r="F189" s="6" t="s">
        <v>614</v>
      </c>
      <c r="G189" s="6" t="s">
        <v>541</v>
      </c>
      <c r="H189" s="5">
        <v>43951</v>
      </c>
      <c r="I189" s="6" t="s">
        <v>69</v>
      </c>
      <c r="J189" t="s">
        <v>39</v>
      </c>
    </row>
    <row r="190" spans="1:10" hidden="1" x14ac:dyDescent="0.35">
      <c r="A190" s="5">
        <v>43948</v>
      </c>
      <c r="B190" s="6" t="s">
        <v>51</v>
      </c>
      <c r="C190" s="6" t="s">
        <v>58</v>
      </c>
      <c r="D190" s="6" t="s">
        <v>615</v>
      </c>
      <c r="E190" s="6" t="s">
        <v>616</v>
      </c>
      <c r="F190" s="6" t="s">
        <v>131</v>
      </c>
      <c r="G190" s="6" t="s">
        <v>26</v>
      </c>
      <c r="H190" s="5">
        <v>43998</v>
      </c>
      <c r="I190" s="6" t="s">
        <v>69</v>
      </c>
      <c r="J190" t="s">
        <v>39</v>
      </c>
    </row>
    <row r="191" spans="1:10" ht="15" hidden="1" customHeight="1" x14ac:dyDescent="0.35">
      <c r="A191" s="5">
        <v>43948</v>
      </c>
      <c r="B191" s="6" t="s">
        <v>51</v>
      </c>
      <c r="C191" s="6" t="s">
        <v>88</v>
      </c>
      <c r="D191" s="6" t="s">
        <v>74</v>
      </c>
      <c r="E191" s="6" t="s">
        <v>1625</v>
      </c>
      <c r="F191" s="6" t="s">
        <v>1626</v>
      </c>
      <c r="G191" s="6" t="s">
        <v>27</v>
      </c>
      <c r="H191" s="5">
        <v>44103</v>
      </c>
      <c r="I191" s="6" t="s">
        <v>56</v>
      </c>
      <c r="J191" t="s">
        <v>39</v>
      </c>
    </row>
    <row r="192" spans="1:10" ht="15" customHeight="1" x14ac:dyDescent="0.35">
      <c r="A192" s="5">
        <v>43948</v>
      </c>
      <c r="B192" s="6" t="s">
        <v>51</v>
      </c>
      <c r="C192" s="6" t="s">
        <v>88</v>
      </c>
      <c r="D192" s="6" t="s">
        <v>617</v>
      </c>
      <c r="E192" s="6" t="s">
        <v>618</v>
      </c>
      <c r="F192" s="6" t="s">
        <v>619</v>
      </c>
      <c r="G192" s="6" t="s">
        <v>36</v>
      </c>
      <c r="H192" s="5">
        <v>43985</v>
      </c>
      <c r="I192" s="6" t="s">
        <v>69</v>
      </c>
      <c r="J192" t="s">
        <v>38</v>
      </c>
    </row>
    <row r="193" spans="1:10" x14ac:dyDescent="0.35">
      <c r="A193" s="5">
        <v>43948</v>
      </c>
      <c r="B193" s="6" t="s">
        <v>51</v>
      </c>
      <c r="C193" s="6" t="s">
        <v>93</v>
      </c>
      <c r="D193" s="6" t="s">
        <v>620</v>
      </c>
      <c r="E193" s="6" t="s">
        <v>621</v>
      </c>
      <c r="F193" s="6" t="s">
        <v>622</v>
      </c>
      <c r="G193" s="6" t="s">
        <v>30</v>
      </c>
      <c r="H193" s="5">
        <v>43964</v>
      </c>
      <c r="I193" s="6" t="s">
        <v>56</v>
      </c>
      <c r="J193" t="s">
        <v>38</v>
      </c>
    </row>
    <row r="194" spans="1:10" ht="15" customHeight="1" x14ac:dyDescent="0.35">
      <c r="A194" s="5">
        <v>43949</v>
      </c>
      <c r="B194" s="6" t="s">
        <v>51</v>
      </c>
      <c r="C194" s="6" t="s">
        <v>88</v>
      </c>
      <c r="D194" s="6" t="s">
        <v>623</v>
      </c>
      <c r="E194" s="6" t="s">
        <v>624</v>
      </c>
      <c r="F194" s="6" t="s">
        <v>625</v>
      </c>
      <c r="G194" s="6" t="s">
        <v>30</v>
      </c>
      <c r="H194" s="5">
        <v>43958</v>
      </c>
      <c r="I194" s="6" t="s">
        <v>56</v>
      </c>
      <c r="J194" t="s">
        <v>38</v>
      </c>
    </row>
    <row r="195" spans="1:10" ht="15" hidden="1" customHeight="1" x14ac:dyDescent="0.35">
      <c r="A195" s="5">
        <v>43948</v>
      </c>
      <c r="B195" s="6" t="s">
        <v>51</v>
      </c>
      <c r="C195" s="6" t="s">
        <v>88</v>
      </c>
      <c r="D195" s="6" t="s">
        <v>626</v>
      </c>
      <c r="E195" s="6" t="s">
        <v>627</v>
      </c>
      <c r="F195" s="6" t="s">
        <v>628</v>
      </c>
      <c r="G195" s="6" t="s">
        <v>26</v>
      </c>
      <c r="H195" s="5">
        <v>43994</v>
      </c>
      <c r="I195" s="6" t="s">
        <v>69</v>
      </c>
      <c r="J195" t="s">
        <v>39</v>
      </c>
    </row>
    <row r="196" spans="1:10" hidden="1" x14ac:dyDescent="0.35">
      <c r="A196" s="5">
        <v>43949</v>
      </c>
      <c r="B196" s="6" t="s">
        <v>51</v>
      </c>
      <c r="C196" s="6" t="s">
        <v>52</v>
      </c>
      <c r="D196" s="6" t="s">
        <v>629</v>
      </c>
      <c r="E196" s="6" t="s">
        <v>630</v>
      </c>
      <c r="F196" s="6" t="s">
        <v>631</v>
      </c>
      <c r="G196" s="6" t="s">
        <v>26</v>
      </c>
      <c r="H196" s="5">
        <v>44012</v>
      </c>
      <c r="I196" s="6" t="s">
        <v>69</v>
      </c>
      <c r="J196" t="s">
        <v>39</v>
      </c>
    </row>
    <row r="197" spans="1:10" ht="15" hidden="1" customHeight="1" x14ac:dyDescent="0.35">
      <c r="A197" s="5">
        <v>43949</v>
      </c>
      <c r="B197" s="6" t="s">
        <v>51</v>
      </c>
      <c r="C197" s="6" t="s">
        <v>58</v>
      </c>
      <c r="D197" s="6" t="s">
        <v>632</v>
      </c>
      <c r="E197" s="6" t="s">
        <v>633</v>
      </c>
      <c r="F197" s="6" t="s">
        <v>634</v>
      </c>
      <c r="G197" s="6" t="s">
        <v>78</v>
      </c>
      <c r="H197" s="5">
        <v>43990</v>
      </c>
      <c r="I197" s="6" t="s">
        <v>56</v>
      </c>
      <c r="J197" t="s">
        <v>37</v>
      </c>
    </row>
    <row r="198" spans="1:10" ht="15" hidden="1" customHeight="1" x14ac:dyDescent="0.35">
      <c r="A198" s="5">
        <v>43949</v>
      </c>
      <c r="B198" s="6" t="s">
        <v>51</v>
      </c>
      <c r="C198" s="6" t="s">
        <v>94</v>
      </c>
      <c r="D198" s="6" t="s">
        <v>14</v>
      </c>
      <c r="E198" s="6" t="s">
        <v>635</v>
      </c>
      <c r="F198" s="6" t="s">
        <v>636</v>
      </c>
      <c r="G198" s="6" t="s">
        <v>31</v>
      </c>
      <c r="H198" s="5">
        <v>43969</v>
      </c>
      <c r="I198" s="6" t="s">
        <v>56</v>
      </c>
      <c r="J198" t="s">
        <v>42</v>
      </c>
    </row>
    <row r="199" spans="1:10" x14ac:dyDescent="0.35">
      <c r="A199" s="5">
        <v>43949</v>
      </c>
      <c r="B199" s="6" t="s">
        <v>51</v>
      </c>
      <c r="C199" s="6" t="s">
        <v>52</v>
      </c>
      <c r="D199" s="6" t="s">
        <v>637</v>
      </c>
      <c r="E199" s="6" t="s">
        <v>638</v>
      </c>
      <c r="F199" s="6" t="s">
        <v>639</v>
      </c>
      <c r="G199" s="6" t="s">
        <v>120</v>
      </c>
      <c r="H199" s="5">
        <v>43964</v>
      </c>
      <c r="I199" s="6" t="s">
        <v>56</v>
      </c>
      <c r="J199" t="s">
        <v>38</v>
      </c>
    </row>
    <row r="200" spans="1:10" hidden="1" x14ac:dyDescent="0.35">
      <c r="A200" s="5">
        <v>43949</v>
      </c>
      <c r="B200" s="6" t="s">
        <v>51</v>
      </c>
      <c r="C200" s="6" t="s">
        <v>88</v>
      </c>
      <c r="D200" s="6" t="s">
        <v>640</v>
      </c>
      <c r="E200" s="6" t="s">
        <v>641</v>
      </c>
      <c r="F200" s="6" t="s">
        <v>642</v>
      </c>
      <c r="G200" s="6" t="s">
        <v>68</v>
      </c>
      <c r="H200" s="5">
        <v>43980</v>
      </c>
      <c r="I200" s="6" t="s">
        <v>69</v>
      </c>
      <c r="J200" t="s">
        <v>42</v>
      </c>
    </row>
    <row r="201" spans="1:10" x14ac:dyDescent="0.35">
      <c r="A201" s="5">
        <v>43949</v>
      </c>
      <c r="B201" s="6" t="s">
        <v>51</v>
      </c>
      <c r="C201" s="6" t="s">
        <v>94</v>
      </c>
      <c r="D201" s="6" t="s">
        <v>643</v>
      </c>
      <c r="E201" s="6" t="s">
        <v>644</v>
      </c>
      <c r="F201" s="6" t="s">
        <v>645</v>
      </c>
      <c r="G201" s="6" t="s">
        <v>36</v>
      </c>
      <c r="H201" s="5">
        <v>43985</v>
      </c>
      <c r="I201" s="6" t="s">
        <v>69</v>
      </c>
      <c r="J201" t="s">
        <v>38</v>
      </c>
    </row>
    <row r="202" spans="1:10" hidden="1" x14ac:dyDescent="0.35">
      <c r="A202" s="5">
        <v>43949</v>
      </c>
      <c r="B202" s="6" t="s">
        <v>51</v>
      </c>
      <c r="C202" s="6" t="s">
        <v>52</v>
      </c>
      <c r="D202" s="6" t="s">
        <v>646</v>
      </c>
      <c r="E202" s="6" t="s">
        <v>647</v>
      </c>
      <c r="F202" s="6" t="s">
        <v>648</v>
      </c>
      <c r="G202" s="6" t="s">
        <v>649</v>
      </c>
      <c r="H202" s="5">
        <v>43964</v>
      </c>
      <c r="I202" s="6" t="s">
        <v>79</v>
      </c>
      <c r="J202" t="s">
        <v>37</v>
      </c>
    </row>
    <row r="203" spans="1:10" ht="15" hidden="1" customHeight="1" x14ac:dyDescent="0.35">
      <c r="A203" s="5">
        <v>43949</v>
      </c>
      <c r="B203" s="6" t="s">
        <v>51</v>
      </c>
      <c r="C203" s="6" t="s">
        <v>88</v>
      </c>
      <c r="D203" s="6" t="s">
        <v>650</v>
      </c>
      <c r="E203" s="6" t="s">
        <v>651</v>
      </c>
      <c r="F203" s="6" t="s">
        <v>652</v>
      </c>
      <c r="G203" s="6" t="s">
        <v>25</v>
      </c>
      <c r="H203" s="5">
        <v>44003</v>
      </c>
      <c r="I203" s="6" t="s">
        <v>69</v>
      </c>
      <c r="J203" t="s">
        <v>37</v>
      </c>
    </row>
    <row r="204" spans="1:10" x14ac:dyDescent="0.35">
      <c r="A204" s="5">
        <v>43949</v>
      </c>
      <c r="B204" s="6" t="s">
        <v>64</v>
      </c>
      <c r="C204" s="6" t="s">
        <v>52</v>
      </c>
      <c r="D204" s="6" t="s">
        <v>653</v>
      </c>
      <c r="E204" s="6" t="s">
        <v>654</v>
      </c>
      <c r="F204" s="6" t="s">
        <v>655</v>
      </c>
      <c r="G204" s="6" t="s">
        <v>120</v>
      </c>
      <c r="H204" s="5">
        <v>43970</v>
      </c>
      <c r="I204" s="6" t="s">
        <v>63</v>
      </c>
      <c r="J204" t="s">
        <v>38</v>
      </c>
    </row>
    <row r="205" spans="1:10" ht="15" hidden="1" customHeight="1" x14ac:dyDescent="0.35">
      <c r="A205" s="5">
        <v>43949</v>
      </c>
      <c r="B205" s="6" t="s">
        <v>51</v>
      </c>
      <c r="C205" s="6" t="s">
        <v>58</v>
      </c>
      <c r="D205" s="6" t="s">
        <v>656</v>
      </c>
      <c r="E205" s="6" t="s">
        <v>657</v>
      </c>
      <c r="F205" s="6" t="s">
        <v>658</v>
      </c>
      <c r="G205" s="6" t="s">
        <v>26</v>
      </c>
      <c r="H205" s="5">
        <v>43971</v>
      </c>
      <c r="I205" s="6" t="s">
        <v>56</v>
      </c>
      <c r="J205" t="s">
        <v>39</v>
      </c>
    </row>
    <row r="206" spans="1:10" ht="15" hidden="1" customHeight="1" x14ac:dyDescent="0.35">
      <c r="A206" s="5">
        <v>43949</v>
      </c>
      <c r="B206" s="6" t="s">
        <v>64</v>
      </c>
      <c r="C206" s="6" t="s">
        <v>88</v>
      </c>
      <c r="D206" s="6" t="s">
        <v>659</v>
      </c>
      <c r="E206" s="6" t="s">
        <v>660</v>
      </c>
      <c r="F206" s="6" t="s">
        <v>661</v>
      </c>
      <c r="G206" s="6" t="s">
        <v>27</v>
      </c>
      <c r="H206" s="5">
        <v>43964</v>
      </c>
      <c r="I206" s="6" t="s">
        <v>56</v>
      </c>
      <c r="J206" t="s">
        <v>39</v>
      </c>
    </row>
    <row r="207" spans="1:10" ht="15" hidden="1" customHeight="1" x14ac:dyDescent="0.35">
      <c r="A207" s="5">
        <v>43950</v>
      </c>
      <c r="B207" s="6" t="s">
        <v>51</v>
      </c>
      <c r="C207" s="6" t="s">
        <v>88</v>
      </c>
      <c r="D207" s="6" t="s">
        <v>662</v>
      </c>
      <c r="E207" s="6" t="s">
        <v>663</v>
      </c>
      <c r="F207" s="6" t="s">
        <v>664</v>
      </c>
      <c r="G207" s="6" t="s">
        <v>26</v>
      </c>
      <c r="H207" s="5">
        <v>43959</v>
      </c>
      <c r="I207" s="6" t="s">
        <v>56</v>
      </c>
      <c r="J207" t="s">
        <v>39</v>
      </c>
    </row>
    <row r="208" spans="1:10" hidden="1" x14ac:dyDescent="0.35">
      <c r="A208" s="5">
        <v>43951</v>
      </c>
      <c r="B208" s="6" t="s">
        <v>51</v>
      </c>
      <c r="C208" s="6" t="s">
        <v>88</v>
      </c>
      <c r="D208" s="6" t="s">
        <v>665</v>
      </c>
      <c r="E208" s="6" t="s">
        <v>191</v>
      </c>
      <c r="F208" s="6" t="s">
        <v>192</v>
      </c>
      <c r="G208" s="6" t="s">
        <v>27</v>
      </c>
      <c r="H208" s="5">
        <v>43969</v>
      </c>
      <c r="I208" s="6" t="s">
        <v>69</v>
      </c>
      <c r="J208" t="s">
        <v>39</v>
      </c>
    </row>
    <row r="209" spans="1:10" ht="15" hidden="1" customHeight="1" x14ac:dyDescent="0.35">
      <c r="A209" s="5">
        <v>43950</v>
      </c>
      <c r="B209" s="6" t="s">
        <v>51</v>
      </c>
      <c r="C209" s="6" t="s">
        <v>88</v>
      </c>
      <c r="D209" s="6" t="s">
        <v>666</v>
      </c>
      <c r="E209" s="6" t="s">
        <v>667</v>
      </c>
      <c r="F209" s="6" t="s">
        <v>668</v>
      </c>
      <c r="G209" s="6" t="s">
        <v>26</v>
      </c>
      <c r="H209" s="5">
        <v>44110</v>
      </c>
      <c r="I209" s="6" t="s">
        <v>69</v>
      </c>
      <c r="J209" t="s">
        <v>39</v>
      </c>
    </row>
    <row r="210" spans="1:10" ht="15" customHeight="1" x14ac:dyDescent="0.35">
      <c r="A210" s="5">
        <v>43950</v>
      </c>
      <c r="B210" s="6" t="s">
        <v>64</v>
      </c>
      <c r="C210" s="6" t="s">
        <v>52</v>
      </c>
      <c r="D210" s="6" t="s">
        <v>669</v>
      </c>
      <c r="E210" s="6" t="s">
        <v>670</v>
      </c>
      <c r="F210" s="6" t="s">
        <v>671</v>
      </c>
      <c r="G210" s="6" t="s">
        <v>120</v>
      </c>
      <c r="H210" s="5">
        <v>43970</v>
      </c>
      <c r="I210" s="6" t="s">
        <v>63</v>
      </c>
      <c r="J210" t="s">
        <v>38</v>
      </c>
    </row>
    <row r="211" spans="1:10" ht="15" hidden="1" customHeight="1" x14ac:dyDescent="0.35">
      <c r="A211" s="5">
        <v>43951</v>
      </c>
      <c r="B211" s="6" t="s">
        <v>64</v>
      </c>
      <c r="C211" s="6" t="s">
        <v>52</v>
      </c>
      <c r="D211" s="6" t="s">
        <v>672</v>
      </c>
      <c r="E211" s="6" t="s">
        <v>673</v>
      </c>
      <c r="F211" s="6" t="s">
        <v>389</v>
      </c>
      <c r="G211" s="6" t="s">
        <v>68</v>
      </c>
      <c r="H211" s="5">
        <v>43962</v>
      </c>
      <c r="I211" s="6" t="s">
        <v>63</v>
      </c>
      <c r="J211" t="s">
        <v>42</v>
      </c>
    </row>
    <row r="212" spans="1:10" ht="15" hidden="1" customHeight="1" x14ac:dyDescent="0.35">
      <c r="A212" s="5">
        <v>43951</v>
      </c>
      <c r="B212" s="6" t="s">
        <v>64</v>
      </c>
      <c r="C212" s="6" t="s">
        <v>52</v>
      </c>
      <c r="D212" s="6" t="s">
        <v>674</v>
      </c>
      <c r="E212" s="6" t="s">
        <v>675</v>
      </c>
      <c r="F212" s="6" t="s">
        <v>676</v>
      </c>
      <c r="G212" s="6" t="s">
        <v>368</v>
      </c>
      <c r="H212" s="5">
        <v>43979</v>
      </c>
      <c r="I212" s="6" t="s">
        <v>56</v>
      </c>
      <c r="J212" t="s">
        <v>40</v>
      </c>
    </row>
    <row r="213" spans="1:10" ht="15" hidden="1" customHeight="1" x14ac:dyDescent="0.35">
      <c r="A213" s="5">
        <v>43951</v>
      </c>
      <c r="B213" s="6" t="s">
        <v>51</v>
      </c>
      <c r="C213" s="6" t="s">
        <v>58</v>
      </c>
      <c r="D213" s="6" t="s">
        <v>677</v>
      </c>
      <c r="E213" s="6" t="s">
        <v>678</v>
      </c>
      <c r="F213" s="6" t="s">
        <v>679</v>
      </c>
      <c r="G213" s="6" t="s">
        <v>27</v>
      </c>
      <c r="H213" s="5">
        <v>43976</v>
      </c>
      <c r="I213" s="6" t="s">
        <v>56</v>
      </c>
      <c r="J213" t="s">
        <v>39</v>
      </c>
    </row>
    <row r="214" spans="1:10" ht="15" customHeight="1" x14ac:dyDescent="0.35">
      <c r="A214" s="5">
        <v>43951</v>
      </c>
      <c r="B214" s="6" t="s">
        <v>51</v>
      </c>
      <c r="C214" s="6" t="s">
        <v>52</v>
      </c>
      <c r="D214" s="6" t="s">
        <v>680</v>
      </c>
      <c r="E214" s="6" t="s">
        <v>681</v>
      </c>
      <c r="F214" s="6" t="s">
        <v>682</v>
      </c>
      <c r="G214" s="6" t="s">
        <v>443</v>
      </c>
      <c r="H214" s="5">
        <v>43971</v>
      </c>
      <c r="I214" s="6" t="s">
        <v>56</v>
      </c>
      <c r="J214" t="s">
        <v>38</v>
      </c>
    </row>
    <row r="215" spans="1:10" ht="15" hidden="1" customHeight="1" x14ac:dyDescent="0.35">
      <c r="A215" s="5">
        <v>43955</v>
      </c>
      <c r="B215" s="6" t="s">
        <v>51</v>
      </c>
      <c r="C215" s="6" t="s">
        <v>88</v>
      </c>
      <c r="D215" s="6" t="s">
        <v>683</v>
      </c>
      <c r="E215" s="6" t="s">
        <v>684</v>
      </c>
      <c r="F215" s="6" t="s">
        <v>685</v>
      </c>
      <c r="G215" s="6" t="s">
        <v>26</v>
      </c>
      <c r="H215" s="5">
        <v>44055</v>
      </c>
      <c r="I215" s="6" t="s">
        <v>56</v>
      </c>
      <c r="J215" t="s">
        <v>39</v>
      </c>
    </row>
    <row r="216" spans="1:10" hidden="1" x14ac:dyDescent="0.35">
      <c r="A216" s="5">
        <v>43951</v>
      </c>
      <c r="B216" s="6" t="s">
        <v>51</v>
      </c>
      <c r="C216" s="6" t="s">
        <v>52</v>
      </c>
      <c r="D216" s="6" t="s">
        <v>686</v>
      </c>
      <c r="E216" s="6" t="s">
        <v>687</v>
      </c>
      <c r="F216" s="6" t="s">
        <v>688</v>
      </c>
      <c r="G216" s="6" t="s">
        <v>26</v>
      </c>
      <c r="H216" s="5">
        <v>43971</v>
      </c>
      <c r="I216" s="6" t="s">
        <v>56</v>
      </c>
      <c r="J216" t="s">
        <v>39</v>
      </c>
    </row>
    <row r="217" spans="1:10" hidden="1" x14ac:dyDescent="0.35">
      <c r="A217" s="5">
        <v>43951</v>
      </c>
      <c r="B217" s="6" t="s">
        <v>64</v>
      </c>
      <c r="C217" s="6" t="s">
        <v>58</v>
      </c>
      <c r="D217" s="6" t="s">
        <v>689</v>
      </c>
      <c r="E217" s="6" t="s">
        <v>690</v>
      </c>
      <c r="F217" s="6" t="s">
        <v>691</v>
      </c>
      <c r="G217" s="6" t="s">
        <v>541</v>
      </c>
      <c r="H217" s="5">
        <v>43971</v>
      </c>
      <c r="I217" s="6" t="s">
        <v>69</v>
      </c>
      <c r="J217" t="s">
        <v>39</v>
      </c>
    </row>
    <row r="218" spans="1:10" ht="15" hidden="1" customHeight="1" x14ac:dyDescent="0.35">
      <c r="A218" s="5">
        <v>43952</v>
      </c>
      <c r="B218" s="6" t="s">
        <v>51</v>
      </c>
      <c r="C218" s="6" t="s">
        <v>52</v>
      </c>
      <c r="D218" s="6" t="s">
        <v>692</v>
      </c>
      <c r="E218" s="6" t="s">
        <v>693</v>
      </c>
      <c r="F218" s="6" t="s">
        <v>694</v>
      </c>
      <c r="G218" s="6" t="s">
        <v>28</v>
      </c>
      <c r="H218" s="5">
        <v>43977</v>
      </c>
      <c r="I218" s="6" t="s">
        <v>79</v>
      </c>
      <c r="J218" t="s">
        <v>41</v>
      </c>
    </row>
    <row r="219" spans="1:10" hidden="1" x14ac:dyDescent="0.35">
      <c r="A219" s="5">
        <v>43955</v>
      </c>
      <c r="B219" s="6" t="s">
        <v>51</v>
      </c>
      <c r="C219" s="6" t="s">
        <v>88</v>
      </c>
      <c r="D219" s="6" t="s">
        <v>695</v>
      </c>
      <c r="E219" s="6" t="s">
        <v>696</v>
      </c>
      <c r="F219" s="6" t="s">
        <v>628</v>
      </c>
      <c r="G219" s="6" t="s">
        <v>26</v>
      </c>
      <c r="H219" s="5">
        <v>43992</v>
      </c>
      <c r="I219" s="6" t="s">
        <v>69</v>
      </c>
      <c r="J219" t="s">
        <v>39</v>
      </c>
    </row>
    <row r="220" spans="1:10" ht="15" hidden="1" customHeight="1" x14ac:dyDescent="0.35">
      <c r="A220" s="5">
        <v>43951</v>
      </c>
      <c r="B220" s="6" t="s">
        <v>51</v>
      </c>
      <c r="C220" s="6" t="s">
        <v>88</v>
      </c>
      <c r="D220" s="6" t="s">
        <v>697</v>
      </c>
      <c r="E220" s="6" t="s">
        <v>210</v>
      </c>
      <c r="F220" s="6" t="s">
        <v>127</v>
      </c>
      <c r="G220" s="6" t="s">
        <v>26</v>
      </c>
      <c r="H220" s="5">
        <v>43993</v>
      </c>
      <c r="I220" s="6" t="s">
        <v>56</v>
      </c>
      <c r="J220" t="s">
        <v>39</v>
      </c>
    </row>
    <row r="221" spans="1:10" ht="15" hidden="1" customHeight="1" x14ac:dyDescent="0.35">
      <c r="A221" s="5">
        <v>43955</v>
      </c>
      <c r="B221" s="6" t="s">
        <v>64</v>
      </c>
      <c r="C221" s="6" t="s">
        <v>58</v>
      </c>
      <c r="D221" s="6" t="s">
        <v>698</v>
      </c>
      <c r="E221" s="6" t="s">
        <v>699</v>
      </c>
      <c r="F221" s="6" t="s">
        <v>700</v>
      </c>
      <c r="G221" s="6" t="s">
        <v>78</v>
      </c>
      <c r="H221" s="5">
        <v>43970</v>
      </c>
      <c r="I221" s="6" t="s">
        <v>63</v>
      </c>
      <c r="J221" t="s">
        <v>37</v>
      </c>
    </row>
    <row r="222" spans="1:10" ht="15" hidden="1" customHeight="1" x14ac:dyDescent="0.35">
      <c r="A222" s="5">
        <v>43955</v>
      </c>
      <c r="B222" s="6" t="s">
        <v>51</v>
      </c>
      <c r="C222" s="6" t="s">
        <v>52</v>
      </c>
      <c r="D222" s="6" t="s">
        <v>701</v>
      </c>
      <c r="E222" s="6" t="s">
        <v>702</v>
      </c>
      <c r="F222" s="6" t="s">
        <v>703</v>
      </c>
      <c r="G222" s="6" t="s">
        <v>28</v>
      </c>
      <c r="H222" s="5">
        <v>43977</v>
      </c>
      <c r="I222" s="6" t="s">
        <v>56</v>
      </c>
      <c r="J222" t="s">
        <v>41</v>
      </c>
    </row>
    <row r="223" spans="1:10" ht="15" hidden="1" customHeight="1" x14ac:dyDescent="0.35">
      <c r="A223" s="5">
        <v>43955</v>
      </c>
      <c r="B223" s="6" t="s">
        <v>51</v>
      </c>
      <c r="C223" s="6" t="s">
        <v>52</v>
      </c>
      <c r="D223" s="6" t="s">
        <v>704</v>
      </c>
      <c r="E223" s="6" t="s">
        <v>705</v>
      </c>
      <c r="F223" s="6" t="s">
        <v>706</v>
      </c>
      <c r="G223" s="6" t="s">
        <v>707</v>
      </c>
      <c r="H223" s="5">
        <v>43993</v>
      </c>
      <c r="I223" s="6" t="s">
        <v>69</v>
      </c>
      <c r="J223" t="s">
        <v>40</v>
      </c>
    </row>
    <row r="224" spans="1:10" ht="15" hidden="1" customHeight="1" x14ac:dyDescent="0.35">
      <c r="A224" s="5">
        <v>43956</v>
      </c>
      <c r="B224" s="6" t="s">
        <v>51</v>
      </c>
      <c r="C224" s="6" t="s">
        <v>88</v>
      </c>
      <c r="D224" s="6" t="s">
        <v>708</v>
      </c>
      <c r="E224" s="6" t="s">
        <v>210</v>
      </c>
      <c r="F224" s="6" t="s">
        <v>127</v>
      </c>
      <c r="G224" s="6" t="s">
        <v>26</v>
      </c>
      <c r="H224" s="5">
        <v>43985</v>
      </c>
      <c r="I224" s="6" t="s">
        <v>69</v>
      </c>
      <c r="J224" t="s">
        <v>39</v>
      </c>
    </row>
    <row r="225" spans="1:10" x14ac:dyDescent="0.35">
      <c r="A225" s="5">
        <v>43955</v>
      </c>
      <c r="B225" s="6" t="s">
        <v>64</v>
      </c>
      <c r="C225" s="6" t="s">
        <v>52</v>
      </c>
      <c r="D225" s="6" t="s">
        <v>709</v>
      </c>
      <c r="E225" s="6" t="s">
        <v>710</v>
      </c>
      <c r="F225" s="6" t="s">
        <v>711</v>
      </c>
      <c r="G225" s="6" t="s">
        <v>712</v>
      </c>
      <c r="H225" s="5">
        <v>43979</v>
      </c>
      <c r="I225" s="6" t="s">
        <v>69</v>
      </c>
      <c r="J225" t="s">
        <v>38</v>
      </c>
    </row>
    <row r="226" spans="1:10" hidden="1" x14ac:dyDescent="0.35">
      <c r="A226" s="5">
        <v>43955</v>
      </c>
      <c r="B226" s="6" t="s">
        <v>51</v>
      </c>
      <c r="C226" s="6" t="s">
        <v>52</v>
      </c>
      <c r="D226" s="6" t="s">
        <v>713</v>
      </c>
      <c r="E226" s="6" t="s">
        <v>714</v>
      </c>
      <c r="F226" s="6" t="s">
        <v>715</v>
      </c>
      <c r="G226" s="6" t="s">
        <v>31</v>
      </c>
      <c r="H226" s="5">
        <v>43971</v>
      </c>
      <c r="I226" s="6" t="s">
        <v>56</v>
      </c>
      <c r="J226" t="s">
        <v>42</v>
      </c>
    </row>
    <row r="227" spans="1:10" ht="15" hidden="1" customHeight="1" x14ac:dyDescent="0.35">
      <c r="A227" s="5">
        <v>43955</v>
      </c>
      <c r="B227" s="6" t="s">
        <v>51</v>
      </c>
      <c r="C227" s="6" t="s">
        <v>93</v>
      </c>
      <c r="D227" s="6" t="s">
        <v>716</v>
      </c>
      <c r="E227" s="6" t="s">
        <v>717</v>
      </c>
      <c r="F227" s="6" t="s">
        <v>718</v>
      </c>
      <c r="G227" s="6" t="s">
        <v>26</v>
      </c>
      <c r="H227" s="5">
        <v>43983</v>
      </c>
      <c r="I227" s="6" t="s">
        <v>69</v>
      </c>
      <c r="J227" t="s">
        <v>39</v>
      </c>
    </row>
    <row r="228" spans="1:10" ht="15" hidden="1" customHeight="1" x14ac:dyDescent="0.35">
      <c r="A228" s="5">
        <v>43955</v>
      </c>
      <c r="B228" s="6" t="s">
        <v>51</v>
      </c>
      <c r="C228" s="6" t="s">
        <v>52</v>
      </c>
      <c r="D228" s="6" t="s">
        <v>719</v>
      </c>
      <c r="E228" s="6" t="s">
        <v>720</v>
      </c>
      <c r="F228" s="6" t="s">
        <v>721</v>
      </c>
      <c r="G228" s="6" t="s">
        <v>28</v>
      </c>
      <c r="H228" s="5">
        <v>43980</v>
      </c>
      <c r="I228" s="6" t="s">
        <v>69</v>
      </c>
      <c r="J228" t="s">
        <v>41</v>
      </c>
    </row>
    <row r="229" spans="1:10" hidden="1" x14ac:dyDescent="0.35">
      <c r="A229" s="5">
        <v>43956</v>
      </c>
      <c r="B229" s="6" t="s">
        <v>51</v>
      </c>
      <c r="C229" s="6" t="s">
        <v>52</v>
      </c>
      <c r="D229" s="6" t="s">
        <v>722</v>
      </c>
      <c r="E229" s="6" t="s">
        <v>723</v>
      </c>
      <c r="F229" s="6" t="s">
        <v>679</v>
      </c>
      <c r="G229" s="6" t="s">
        <v>26</v>
      </c>
      <c r="H229" s="5">
        <v>43991</v>
      </c>
      <c r="I229" s="6" t="s">
        <v>69</v>
      </c>
      <c r="J229" t="s">
        <v>39</v>
      </c>
    </row>
    <row r="230" spans="1:10" hidden="1" x14ac:dyDescent="0.35">
      <c r="A230" s="5">
        <v>43956</v>
      </c>
      <c r="B230" s="6" t="s">
        <v>51</v>
      </c>
      <c r="C230" s="6" t="s">
        <v>52</v>
      </c>
      <c r="D230" s="6" t="s">
        <v>724</v>
      </c>
      <c r="E230" s="6" t="s">
        <v>725</v>
      </c>
      <c r="F230" s="6" t="s">
        <v>61</v>
      </c>
      <c r="G230" s="6" t="s">
        <v>62</v>
      </c>
      <c r="H230" s="5">
        <v>44034</v>
      </c>
      <c r="I230" s="6" t="s">
        <v>69</v>
      </c>
      <c r="J230" t="s">
        <v>39</v>
      </c>
    </row>
    <row r="231" spans="1:10" hidden="1" x14ac:dyDescent="0.35">
      <c r="A231" s="5">
        <v>43956</v>
      </c>
      <c r="B231" s="6" t="s">
        <v>64</v>
      </c>
      <c r="C231" s="6" t="s">
        <v>52</v>
      </c>
      <c r="D231" s="6" t="s">
        <v>726</v>
      </c>
      <c r="E231" s="6" t="s">
        <v>727</v>
      </c>
      <c r="F231" s="6" t="s">
        <v>728</v>
      </c>
      <c r="G231" s="6" t="s">
        <v>541</v>
      </c>
      <c r="H231" s="5">
        <v>43977</v>
      </c>
      <c r="I231" s="6" t="s">
        <v>69</v>
      </c>
      <c r="J231" t="s">
        <v>39</v>
      </c>
    </row>
    <row r="232" spans="1:10" x14ac:dyDescent="0.35">
      <c r="A232" s="5">
        <v>43956</v>
      </c>
      <c r="B232" s="6" t="s">
        <v>51</v>
      </c>
      <c r="C232" s="6" t="s">
        <v>58</v>
      </c>
      <c r="D232" s="6" t="s">
        <v>1823</v>
      </c>
      <c r="E232" s="6" t="s">
        <v>1824</v>
      </c>
      <c r="F232" s="6" t="s">
        <v>168</v>
      </c>
      <c r="G232" s="6" t="s">
        <v>120</v>
      </c>
      <c r="H232" s="5">
        <v>44011</v>
      </c>
      <c r="I232" s="6" t="s">
        <v>69</v>
      </c>
      <c r="J232" t="s">
        <v>38</v>
      </c>
    </row>
    <row r="233" spans="1:10" x14ac:dyDescent="0.35">
      <c r="A233" s="5">
        <v>43956</v>
      </c>
      <c r="B233" s="6" t="s">
        <v>64</v>
      </c>
      <c r="C233" s="6" t="s">
        <v>52</v>
      </c>
      <c r="D233" s="6" t="s">
        <v>729</v>
      </c>
      <c r="E233" s="6" t="s">
        <v>730</v>
      </c>
      <c r="F233" s="6" t="s">
        <v>436</v>
      </c>
      <c r="G233" s="6" t="s">
        <v>120</v>
      </c>
      <c r="H233" s="5">
        <v>43979</v>
      </c>
      <c r="I233" s="6" t="s">
        <v>56</v>
      </c>
      <c r="J233" t="s">
        <v>38</v>
      </c>
    </row>
    <row r="234" spans="1:10" ht="15" hidden="1" customHeight="1" x14ac:dyDescent="0.35">
      <c r="A234" s="5">
        <v>43956</v>
      </c>
      <c r="B234" s="6" t="s">
        <v>64</v>
      </c>
      <c r="C234" s="6" t="s">
        <v>88</v>
      </c>
      <c r="D234" s="6" t="s">
        <v>731</v>
      </c>
      <c r="E234" s="6" t="s">
        <v>732</v>
      </c>
      <c r="F234" s="6" t="s">
        <v>733</v>
      </c>
      <c r="G234" s="6" t="s">
        <v>368</v>
      </c>
      <c r="H234" s="5">
        <v>43965</v>
      </c>
      <c r="I234" s="6" t="s">
        <v>69</v>
      </c>
      <c r="J234" t="s">
        <v>40</v>
      </c>
    </row>
    <row r="235" spans="1:10" ht="15" hidden="1" customHeight="1" x14ac:dyDescent="0.35">
      <c r="A235" s="5">
        <v>43957</v>
      </c>
      <c r="B235" s="6" t="s">
        <v>51</v>
      </c>
      <c r="C235" s="6" t="s">
        <v>52</v>
      </c>
      <c r="D235" s="6" t="s">
        <v>734</v>
      </c>
      <c r="E235" s="6" t="s">
        <v>735</v>
      </c>
      <c r="F235" s="6" t="s">
        <v>736</v>
      </c>
      <c r="G235" s="6" t="s">
        <v>26</v>
      </c>
      <c r="J235" t="s">
        <v>39</v>
      </c>
    </row>
    <row r="236" spans="1:10" ht="15" hidden="1" customHeight="1" x14ac:dyDescent="0.35">
      <c r="A236" s="5">
        <v>43956</v>
      </c>
      <c r="B236" s="6" t="s">
        <v>51</v>
      </c>
      <c r="C236" s="6" t="s">
        <v>58</v>
      </c>
      <c r="D236" s="6" t="s">
        <v>737</v>
      </c>
      <c r="E236" s="6" t="s">
        <v>738</v>
      </c>
      <c r="F236" s="6" t="s">
        <v>739</v>
      </c>
      <c r="G236" s="6" t="s">
        <v>26</v>
      </c>
      <c r="H236" s="5">
        <v>44003</v>
      </c>
      <c r="I236" s="6" t="s">
        <v>56</v>
      </c>
      <c r="J236" t="s">
        <v>39</v>
      </c>
    </row>
    <row r="237" spans="1:10" ht="15" hidden="1" customHeight="1" x14ac:dyDescent="0.35">
      <c r="A237" s="5">
        <v>43957</v>
      </c>
      <c r="B237" s="6" t="s">
        <v>64</v>
      </c>
      <c r="C237" s="6" t="s">
        <v>84</v>
      </c>
      <c r="D237" s="6" t="s">
        <v>740</v>
      </c>
      <c r="E237" s="6" t="s">
        <v>741</v>
      </c>
      <c r="F237" s="6" t="s">
        <v>742</v>
      </c>
      <c r="G237" s="6" t="s">
        <v>27</v>
      </c>
      <c r="H237" s="5">
        <v>43979</v>
      </c>
      <c r="I237" s="6" t="s">
        <v>56</v>
      </c>
      <c r="J237" t="s">
        <v>39</v>
      </c>
    </row>
    <row r="238" spans="1:10" ht="15" hidden="1" customHeight="1" x14ac:dyDescent="0.35">
      <c r="A238" s="5">
        <v>43957</v>
      </c>
      <c r="B238" s="6" t="s">
        <v>64</v>
      </c>
      <c r="C238" s="6" t="s">
        <v>52</v>
      </c>
      <c r="D238" s="6" t="s">
        <v>743</v>
      </c>
      <c r="E238" s="6" t="s">
        <v>744</v>
      </c>
      <c r="F238" s="6" t="s">
        <v>745</v>
      </c>
      <c r="G238" s="6" t="s">
        <v>368</v>
      </c>
      <c r="H238" s="5">
        <v>44005</v>
      </c>
      <c r="I238" s="6" t="s">
        <v>69</v>
      </c>
      <c r="J238" t="s">
        <v>40</v>
      </c>
    </row>
    <row r="239" spans="1:10" hidden="1" x14ac:dyDescent="0.35">
      <c r="A239" s="5">
        <v>43957</v>
      </c>
      <c r="B239" s="6" t="s">
        <v>51</v>
      </c>
      <c r="C239" s="6" t="s">
        <v>52</v>
      </c>
      <c r="D239" s="6" t="s">
        <v>746</v>
      </c>
      <c r="E239" s="6" t="s">
        <v>747</v>
      </c>
      <c r="F239" s="6" t="s">
        <v>748</v>
      </c>
      <c r="G239" s="6" t="s">
        <v>27</v>
      </c>
      <c r="H239" s="5">
        <v>43971</v>
      </c>
      <c r="I239" s="6" t="s">
        <v>56</v>
      </c>
      <c r="J239" t="s">
        <v>39</v>
      </c>
    </row>
    <row r="240" spans="1:10" ht="15" hidden="1" customHeight="1" x14ac:dyDescent="0.35">
      <c r="A240" s="5">
        <v>43957</v>
      </c>
      <c r="B240" s="6" t="s">
        <v>64</v>
      </c>
      <c r="C240" s="6" t="s">
        <v>88</v>
      </c>
      <c r="D240" s="6" t="s">
        <v>749</v>
      </c>
      <c r="E240" s="6" t="s">
        <v>750</v>
      </c>
      <c r="F240" s="6" t="s">
        <v>751</v>
      </c>
      <c r="G240" s="6" t="s">
        <v>752</v>
      </c>
      <c r="H240" s="5">
        <v>43969</v>
      </c>
      <c r="I240" s="6" t="s">
        <v>79</v>
      </c>
      <c r="J240" t="s">
        <v>41</v>
      </c>
    </row>
    <row r="241" spans="1:10" ht="15" hidden="1" customHeight="1" x14ac:dyDescent="0.35">
      <c r="A241" s="5">
        <v>43957</v>
      </c>
      <c r="B241" s="6" t="s">
        <v>51</v>
      </c>
      <c r="C241" s="6" t="s">
        <v>52</v>
      </c>
      <c r="D241" s="6" t="s">
        <v>753</v>
      </c>
      <c r="E241" s="6" t="s">
        <v>754</v>
      </c>
      <c r="F241" s="6" t="s">
        <v>755</v>
      </c>
      <c r="G241" s="6" t="s">
        <v>26</v>
      </c>
      <c r="H241" s="5">
        <v>43971</v>
      </c>
      <c r="I241" s="6" t="s">
        <v>56</v>
      </c>
      <c r="J241" t="s">
        <v>39</v>
      </c>
    </row>
    <row r="242" spans="1:10" hidden="1" x14ac:dyDescent="0.35">
      <c r="A242" s="5">
        <v>43957</v>
      </c>
      <c r="B242" s="6" t="s">
        <v>64</v>
      </c>
      <c r="C242" s="6" t="s">
        <v>58</v>
      </c>
      <c r="D242" s="6" t="s">
        <v>756</v>
      </c>
      <c r="E242" s="6" t="s">
        <v>757</v>
      </c>
      <c r="F242" s="6" t="s">
        <v>758</v>
      </c>
      <c r="G242" s="6" t="s">
        <v>144</v>
      </c>
      <c r="H242" s="5">
        <v>43998</v>
      </c>
      <c r="I242" s="6" t="s">
        <v>56</v>
      </c>
      <c r="J242" t="s">
        <v>41</v>
      </c>
    </row>
    <row r="243" spans="1:10" ht="15" hidden="1" customHeight="1" x14ac:dyDescent="0.35">
      <c r="A243" s="5">
        <v>43957</v>
      </c>
      <c r="B243" s="6" t="s">
        <v>64</v>
      </c>
      <c r="C243" s="6" t="s">
        <v>52</v>
      </c>
      <c r="D243" s="6" t="s">
        <v>759</v>
      </c>
      <c r="E243" s="6" t="s">
        <v>760</v>
      </c>
      <c r="F243" s="6" t="s">
        <v>761</v>
      </c>
      <c r="G243" s="6" t="s">
        <v>68</v>
      </c>
      <c r="H243" s="5">
        <v>43979</v>
      </c>
      <c r="I243" s="6" t="s">
        <v>63</v>
      </c>
      <c r="J243" t="s">
        <v>42</v>
      </c>
    </row>
    <row r="244" spans="1:10" hidden="1" x14ac:dyDescent="0.35">
      <c r="A244" s="5">
        <v>43958</v>
      </c>
      <c r="B244" s="6" t="s">
        <v>51</v>
      </c>
      <c r="C244" s="6" t="s">
        <v>88</v>
      </c>
      <c r="D244" s="6" t="s">
        <v>762</v>
      </c>
      <c r="E244" s="6" t="s">
        <v>763</v>
      </c>
      <c r="F244" s="6" t="s">
        <v>764</v>
      </c>
      <c r="G244" s="6" t="s">
        <v>27</v>
      </c>
      <c r="H244" s="5">
        <v>43965</v>
      </c>
      <c r="I244" s="6" t="s">
        <v>56</v>
      </c>
      <c r="J244" t="s">
        <v>39</v>
      </c>
    </row>
    <row r="245" spans="1:10" ht="15" hidden="1" customHeight="1" x14ac:dyDescent="0.35">
      <c r="A245" s="5">
        <v>43957</v>
      </c>
      <c r="B245" s="6" t="s">
        <v>51</v>
      </c>
      <c r="C245" s="6" t="s">
        <v>52</v>
      </c>
      <c r="D245" s="6" t="s">
        <v>765</v>
      </c>
      <c r="E245" s="6" t="s">
        <v>766</v>
      </c>
      <c r="F245" s="6" t="s">
        <v>767</v>
      </c>
      <c r="G245" s="6" t="s">
        <v>768</v>
      </c>
      <c r="H245" s="5">
        <v>44063</v>
      </c>
      <c r="I245" s="6" t="s">
        <v>79</v>
      </c>
      <c r="J245" t="s">
        <v>39</v>
      </c>
    </row>
    <row r="246" spans="1:10" ht="15" hidden="1" customHeight="1" x14ac:dyDescent="0.35">
      <c r="A246" s="5">
        <v>43958</v>
      </c>
      <c r="B246" s="6" t="s">
        <v>64</v>
      </c>
      <c r="C246" s="6" t="s">
        <v>58</v>
      </c>
      <c r="D246" s="6" t="s">
        <v>769</v>
      </c>
      <c r="E246" s="6" t="s">
        <v>770</v>
      </c>
      <c r="F246" s="6" t="s">
        <v>771</v>
      </c>
      <c r="G246" s="6" t="s">
        <v>541</v>
      </c>
      <c r="H246" s="5">
        <v>43979</v>
      </c>
      <c r="I246" s="6" t="s">
        <v>56</v>
      </c>
      <c r="J246" t="s">
        <v>39</v>
      </c>
    </row>
    <row r="247" spans="1:10" ht="15" hidden="1" customHeight="1" x14ac:dyDescent="0.35">
      <c r="A247" s="5">
        <v>43958</v>
      </c>
      <c r="B247" s="6" t="s">
        <v>51</v>
      </c>
      <c r="C247" s="6" t="s">
        <v>84</v>
      </c>
      <c r="D247" s="6" t="s">
        <v>772</v>
      </c>
      <c r="E247" s="6" t="s">
        <v>773</v>
      </c>
      <c r="F247" s="6" t="s">
        <v>774</v>
      </c>
      <c r="G247" s="6" t="s">
        <v>33</v>
      </c>
      <c r="H247" s="5">
        <v>43994</v>
      </c>
      <c r="I247" s="6" t="s">
        <v>63</v>
      </c>
      <c r="J247" t="s">
        <v>40</v>
      </c>
    </row>
    <row r="248" spans="1:10" ht="15" hidden="1" customHeight="1" x14ac:dyDescent="0.35">
      <c r="A248" s="5">
        <v>43958</v>
      </c>
      <c r="B248" s="6" t="s">
        <v>51</v>
      </c>
      <c r="C248" s="6" t="s">
        <v>58</v>
      </c>
      <c r="D248" s="6" t="s">
        <v>775</v>
      </c>
      <c r="E248" s="6" t="s">
        <v>776</v>
      </c>
      <c r="F248" s="6" t="s">
        <v>777</v>
      </c>
      <c r="G248" s="6" t="s">
        <v>778</v>
      </c>
      <c r="H248" s="5">
        <v>43976</v>
      </c>
      <c r="I248" s="6" t="s">
        <v>69</v>
      </c>
      <c r="J248" t="s">
        <v>39</v>
      </c>
    </row>
    <row r="249" spans="1:10" ht="15" hidden="1" customHeight="1" x14ac:dyDescent="0.35">
      <c r="A249" s="5">
        <v>43958</v>
      </c>
      <c r="B249" s="6" t="s">
        <v>51</v>
      </c>
      <c r="C249" s="6" t="s">
        <v>84</v>
      </c>
      <c r="D249" s="6" t="s">
        <v>15</v>
      </c>
      <c r="E249" s="6" t="s">
        <v>779</v>
      </c>
      <c r="F249" s="6" t="s">
        <v>780</v>
      </c>
      <c r="G249" s="6" t="s">
        <v>28</v>
      </c>
      <c r="H249" s="5">
        <v>43971</v>
      </c>
      <c r="I249" s="6" t="s">
        <v>56</v>
      </c>
      <c r="J249" t="s">
        <v>41</v>
      </c>
    </row>
    <row r="250" spans="1:10" ht="15" customHeight="1" x14ac:dyDescent="0.35">
      <c r="A250" s="5">
        <v>43958</v>
      </c>
      <c r="B250" s="6" t="s">
        <v>51</v>
      </c>
      <c r="C250" s="6" t="s">
        <v>52</v>
      </c>
      <c r="D250" s="6" t="s">
        <v>781</v>
      </c>
      <c r="E250" s="6" t="s">
        <v>782</v>
      </c>
      <c r="F250" s="6" t="s">
        <v>783</v>
      </c>
      <c r="G250" s="6" t="s">
        <v>443</v>
      </c>
      <c r="H250" s="5">
        <v>43977</v>
      </c>
      <c r="I250" s="6" t="s">
        <v>69</v>
      </c>
      <c r="J250" t="s">
        <v>38</v>
      </c>
    </row>
    <row r="251" spans="1:10" hidden="1" x14ac:dyDescent="0.35">
      <c r="A251" s="5">
        <v>43958</v>
      </c>
      <c r="B251" s="6" t="s">
        <v>51</v>
      </c>
      <c r="C251" s="6" t="s">
        <v>84</v>
      </c>
      <c r="D251" s="6" t="s">
        <v>16</v>
      </c>
      <c r="E251" s="6" t="s">
        <v>784</v>
      </c>
      <c r="F251" s="6" t="s">
        <v>785</v>
      </c>
      <c r="G251" s="6" t="s">
        <v>26</v>
      </c>
      <c r="H251" s="5">
        <v>43985</v>
      </c>
      <c r="I251" s="6" t="s">
        <v>69</v>
      </c>
      <c r="J251" t="s">
        <v>39</v>
      </c>
    </row>
    <row r="252" spans="1:10" hidden="1" x14ac:dyDescent="0.35">
      <c r="A252" s="5">
        <v>43958</v>
      </c>
      <c r="B252" s="6" t="s">
        <v>51</v>
      </c>
      <c r="C252" s="6" t="s">
        <v>52</v>
      </c>
      <c r="D252" s="6" t="s">
        <v>786</v>
      </c>
      <c r="E252" s="6" t="s">
        <v>787</v>
      </c>
      <c r="F252" s="6" t="s">
        <v>788</v>
      </c>
      <c r="G252" s="6" t="s">
        <v>27</v>
      </c>
      <c r="H252" s="5">
        <v>44029</v>
      </c>
      <c r="I252" s="6" t="s">
        <v>69</v>
      </c>
      <c r="J252" t="s">
        <v>39</v>
      </c>
    </row>
    <row r="253" spans="1:10" hidden="1" x14ac:dyDescent="0.35">
      <c r="A253" s="5">
        <v>43958</v>
      </c>
      <c r="B253" s="6" t="s">
        <v>51</v>
      </c>
      <c r="C253" s="6" t="s">
        <v>93</v>
      </c>
      <c r="D253" s="6" t="s">
        <v>1825</v>
      </c>
      <c r="E253" s="6" t="s">
        <v>1826</v>
      </c>
      <c r="F253" s="6" t="s">
        <v>1827</v>
      </c>
      <c r="G253" s="6" t="s">
        <v>27</v>
      </c>
      <c r="H253" s="5">
        <v>44028</v>
      </c>
      <c r="I253" s="6" t="s">
        <v>69</v>
      </c>
      <c r="J253" t="s">
        <v>39</v>
      </c>
    </row>
    <row r="254" spans="1:10" hidden="1" x14ac:dyDescent="0.35">
      <c r="A254" s="5">
        <v>43959</v>
      </c>
      <c r="B254" s="6" t="s">
        <v>51</v>
      </c>
      <c r="C254" s="6" t="s">
        <v>52</v>
      </c>
      <c r="D254" s="6" t="s">
        <v>789</v>
      </c>
      <c r="E254" s="6" t="s">
        <v>790</v>
      </c>
      <c r="F254" s="6" t="s">
        <v>791</v>
      </c>
      <c r="G254" s="6" t="s">
        <v>31</v>
      </c>
      <c r="H254" s="5">
        <v>43971</v>
      </c>
      <c r="I254" s="6" t="s">
        <v>69</v>
      </c>
      <c r="J254" t="s">
        <v>42</v>
      </c>
    </row>
    <row r="255" spans="1:10" ht="15" customHeight="1" x14ac:dyDescent="0.35">
      <c r="A255" s="5">
        <v>43959</v>
      </c>
      <c r="B255" s="6" t="s">
        <v>64</v>
      </c>
      <c r="C255" s="6" t="s">
        <v>52</v>
      </c>
      <c r="D255" s="6" t="s">
        <v>792</v>
      </c>
      <c r="E255" s="6" t="s">
        <v>793</v>
      </c>
      <c r="F255" s="6" t="s">
        <v>794</v>
      </c>
      <c r="G255" s="6" t="s">
        <v>120</v>
      </c>
      <c r="H255" s="5">
        <v>44007</v>
      </c>
      <c r="I255" s="6" t="s">
        <v>56</v>
      </c>
      <c r="J255" t="s">
        <v>38</v>
      </c>
    </row>
    <row r="256" spans="1:10" hidden="1" x14ac:dyDescent="0.35">
      <c r="A256" s="5">
        <v>43959</v>
      </c>
      <c r="B256" s="6" t="s">
        <v>51</v>
      </c>
      <c r="C256" s="6" t="s">
        <v>88</v>
      </c>
      <c r="D256" s="6" t="s">
        <v>795</v>
      </c>
      <c r="E256" s="6" t="s">
        <v>136</v>
      </c>
      <c r="F256" s="6" t="s">
        <v>137</v>
      </c>
      <c r="G256" s="6" t="s">
        <v>27</v>
      </c>
      <c r="H256" s="5">
        <v>44000</v>
      </c>
      <c r="I256" s="6" t="s">
        <v>69</v>
      </c>
      <c r="J256" t="s">
        <v>39</v>
      </c>
    </row>
    <row r="257" spans="1:10" hidden="1" x14ac:dyDescent="0.35">
      <c r="A257" s="5">
        <v>43959</v>
      </c>
      <c r="B257" s="6" t="s">
        <v>51</v>
      </c>
      <c r="C257" s="6" t="s">
        <v>88</v>
      </c>
      <c r="D257" s="6" t="s">
        <v>796</v>
      </c>
      <c r="E257" s="6" t="s">
        <v>148</v>
      </c>
      <c r="F257" s="6" t="s">
        <v>149</v>
      </c>
      <c r="G257" s="6" t="s">
        <v>26</v>
      </c>
      <c r="H257" s="5">
        <v>43985</v>
      </c>
      <c r="I257" s="6" t="s">
        <v>69</v>
      </c>
      <c r="J257" t="s">
        <v>39</v>
      </c>
    </row>
    <row r="258" spans="1:10" ht="15" hidden="1" customHeight="1" x14ac:dyDescent="0.35">
      <c r="A258" s="5">
        <v>43959</v>
      </c>
      <c r="B258" s="6" t="s">
        <v>51</v>
      </c>
      <c r="C258" s="6" t="s">
        <v>88</v>
      </c>
      <c r="D258" s="6" t="s">
        <v>797</v>
      </c>
      <c r="E258" s="6" t="s">
        <v>798</v>
      </c>
      <c r="F258" s="6" t="s">
        <v>242</v>
      </c>
      <c r="G258" s="6" t="s">
        <v>28</v>
      </c>
      <c r="H258" s="5">
        <v>43969</v>
      </c>
      <c r="I258" s="6" t="s">
        <v>69</v>
      </c>
      <c r="J258" t="s">
        <v>41</v>
      </c>
    </row>
    <row r="259" spans="1:10" ht="15" hidden="1" customHeight="1" x14ac:dyDescent="0.35">
      <c r="A259" s="5">
        <v>43959</v>
      </c>
      <c r="B259" s="6" t="s">
        <v>51</v>
      </c>
      <c r="C259" s="6" t="s">
        <v>88</v>
      </c>
      <c r="D259" s="6" t="s">
        <v>799</v>
      </c>
      <c r="E259" s="6" t="s">
        <v>800</v>
      </c>
      <c r="F259" s="6" t="s">
        <v>801</v>
      </c>
      <c r="G259" s="6" t="s">
        <v>26</v>
      </c>
      <c r="H259" s="5">
        <v>43970</v>
      </c>
      <c r="I259" s="6" t="s">
        <v>69</v>
      </c>
      <c r="J259" t="s">
        <v>39</v>
      </c>
    </row>
    <row r="260" spans="1:10" ht="15" customHeight="1" x14ac:dyDescent="0.35">
      <c r="A260" s="5">
        <v>43959</v>
      </c>
      <c r="B260" s="6" t="s">
        <v>51</v>
      </c>
      <c r="C260" s="6" t="s">
        <v>88</v>
      </c>
      <c r="D260" s="6" t="s">
        <v>802</v>
      </c>
      <c r="E260" s="6" t="s">
        <v>803</v>
      </c>
      <c r="F260" s="6" t="s">
        <v>804</v>
      </c>
      <c r="G260" s="6" t="s">
        <v>712</v>
      </c>
      <c r="H260" s="5">
        <v>43971</v>
      </c>
      <c r="I260" s="6" t="s">
        <v>56</v>
      </c>
      <c r="J260" t="s">
        <v>38</v>
      </c>
    </row>
    <row r="261" spans="1:10" ht="15" hidden="1" customHeight="1" x14ac:dyDescent="0.35">
      <c r="A261" s="5">
        <v>43959</v>
      </c>
      <c r="B261" s="6" t="s">
        <v>51</v>
      </c>
      <c r="C261" s="6" t="s">
        <v>93</v>
      </c>
      <c r="D261" s="6" t="s">
        <v>805</v>
      </c>
      <c r="E261" s="6" t="s">
        <v>806</v>
      </c>
      <c r="F261" s="6" t="s">
        <v>398</v>
      </c>
      <c r="G261" s="6" t="s">
        <v>27</v>
      </c>
      <c r="H261" s="5">
        <v>43971</v>
      </c>
      <c r="I261" s="6" t="s">
        <v>116</v>
      </c>
      <c r="J261" t="s">
        <v>39</v>
      </c>
    </row>
    <row r="262" spans="1:10" ht="15" customHeight="1" x14ac:dyDescent="0.35">
      <c r="A262" s="5">
        <v>43959</v>
      </c>
      <c r="B262" s="6" t="s">
        <v>64</v>
      </c>
      <c r="C262" s="6" t="s">
        <v>93</v>
      </c>
      <c r="D262" s="6" t="s">
        <v>807</v>
      </c>
      <c r="E262" s="6" t="s">
        <v>808</v>
      </c>
      <c r="F262" s="6" t="s">
        <v>809</v>
      </c>
      <c r="G262" s="6" t="s">
        <v>197</v>
      </c>
      <c r="H262" s="5">
        <v>43979</v>
      </c>
      <c r="I262" s="6" t="s">
        <v>69</v>
      </c>
      <c r="J262" t="s">
        <v>38</v>
      </c>
    </row>
    <row r="263" spans="1:10" ht="15" hidden="1" customHeight="1" x14ac:dyDescent="0.35">
      <c r="A263" s="5">
        <v>43961</v>
      </c>
      <c r="B263" s="6" t="s">
        <v>51</v>
      </c>
      <c r="C263" s="6" t="s">
        <v>88</v>
      </c>
      <c r="D263" s="6" t="s">
        <v>810</v>
      </c>
      <c r="E263" s="6" t="s">
        <v>491</v>
      </c>
      <c r="F263" s="6" t="s">
        <v>492</v>
      </c>
      <c r="G263" s="6" t="s">
        <v>144</v>
      </c>
      <c r="H263" s="5">
        <v>43965</v>
      </c>
      <c r="I263" s="6" t="s">
        <v>69</v>
      </c>
      <c r="J263" t="s">
        <v>41</v>
      </c>
    </row>
    <row r="264" spans="1:10" ht="15" hidden="1" customHeight="1" x14ac:dyDescent="0.35">
      <c r="A264" s="5">
        <v>43961</v>
      </c>
      <c r="B264" s="6" t="s">
        <v>51</v>
      </c>
      <c r="C264" s="6" t="s">
        <v>88</v>
      </c>
      <c r="D264" s="6" t="s">
        <v>811</v>
      </c>
      <c r="E264" s="6" t="s">
        <v>412</v>
      </c>
      <c r="F264" s="6" t="s">
        <v>413</v>
      </c>
      <c r="G264" s="6" t="s">
        <v>33</v>
      </c>
      <c r="H264" s="5">
        <v>43971</v>
      </c>
      <c r="I264" s="6" t="s">
        <v>69</v>
      </c>
      <c r="J264" t="s">
        <v>40</v>
      </c>
    </row>
    <row r="265" spans="1:10" ht="15" hidden="1" customHeight="1" x14ac:dyDescent="0.35">
      <c r="A265" s="5">
        <v>43962</v>
      </c>
      <c r="B265" s="6" t="s">
        <v>51</v>
      </c>
      <c r="C265" s="6" t="s">
        <v>58</v>
      </c>
      <c r="D265" s="6" t="s">
        <v>812</v>
      </c>
      <c r="E265" s="6" t="s">
        <v>813</v>
      </c>
      <c r="F265" s="6" t="s">
        <v>814</v>
      </c>
      <c r="G265" s="6" t="s">
        <v>31</v>
      </c>
      <c r="H265" s="5">
        <v>44015</v>
      </c>
      <c r="I265" s="6" t="s">
        <v>69</v>
      </c>
      <c r="J265" t="s">
        <v>42</v>
      </c>
    </row>
    <row r="266" spans="1:10" ht="15" customHeight="1" x14ac:dyDescent="0.35">
      <c r="A266" s="5">
        <v>43962</v>
      </c>
      <c r="B266" s="6" t="s">
        <v>51</v>
      </c>
      <c r="C266" s="6" t="s">
        <v>52</v>
      </c>
      <c r="D266" s="6" t="s">
        <v>815</v>
      </c>
      <c r="E266" s="6" t="s">
        <v>816</v>
      </c>
      <c r="F266" s="6" t="s">
        <v>817</v>
      </c>
      <c r="G266" s="6" t="s">
        <v>30</v>
      </c>
      <c r="H266" s="5">
        <v>43976</v>
      </c>
      <c r="I266" s="6" t="s">
        <v>116</v>
      </c>
      <c r="J266" t="s">
        <v>38</v>
      </c>
    </row>
    <row r="267" spans="1:10" ht="15" hidden="1" customHeight="1" x14ac:dyDescent="0.35">
      <c r="A267" s="5">
        <v>43962</v>
      </c>
      <c r="B267" s="6" t="s">
        <v>51</v>
      </c>
      <c r="C267" s="6" t="s">
        <v>84</v>
      </c>
      <c r="D267" s="6" t="s">
        <v>17</v>
      </c>
      <c r="E267" s="6" t="s">
        <v>818</v>
      </c>
      <c r="F267" s="6" t="s">
        <v>819</v>
      </c>
      <c r="G267" s="6" t="s">
        <v>32</v>
      </c>
      <c r="H267" s="5">
        <v>43993</v>
      </c>
      <c r="I267" s="6" t="s">
        <v>69</v>
      </c>
      <c r="J267" t="s">
        <v>43</v>
      </c>
    </row>
    <row r="268" spans="1:10" hidden="1" x14ac:dyDescent="0.35">
      <c r="A268" s="5">
        <v>43962</v>
      </c>
      <c r="B268" s="6" t="s">
        <v>51</v>
      </c>
      <c r="C268" s="6" t="s">
        <v>58</v>
      </c>
      <c r="D268" s="6" t="s">
        <v>820</v>
      </c>
      <c r="E268" s="6" t="s">
        <v>821</v>
      </c>
      <c r="F268" s="6" t="s">
        <v>822</v>
      </c>
      <c r="G268" s="6" t="s">
        <v>31</v>
      </c>
      <c r="H268" s="5">
        <v>43976</v>
      </c>
      <c r="I268" s="6" t="s">
        <v>116</v>
      </c>
      <c r="J268" t="s">
        <v>42</v>
      </c>
    </row>
    <row r="269" spans="1:10" ht="15" hidden="1" customHeight="1" x14ac:dyDescent="0.35">
      <c r="A269" s="5">
        <v>43962</v>
      </c>
      <c r="B269" s="6" t="s">
        <v>51</v>
      </c>
      <c r="C269" s="6" t="s">
        <v>58</v>
      </c>
      <c r="D269" s="6" t="s">
        <v>823</v>
      </c>
      <c r="E269" s="6" t="s">
        <v>824</v>
      </c>
      <c r="F269" s="6" t="s">
        <v>825</v>
      </c>
      <c r="G269" s="6" t="s">
        <v>26</v>
      </c>
      <c r="H269" s="5">
        <v>44008</v>
      </c>
      <c r="I269" s="6" t="s">
        <v>69</v>
      </c>
      <c r="J269" t="s">
        <v>39</v>
      </c>
    </row>
    <row r="270" spans="1:10" hidden="1" x14ac:dyDescent="0.35">
      <c r="A270" s="5">
        <v>43963</v>
      </c>
      <c r="B270" s="6" t="s">
        <v>64</v>
      </c>
      <c r="C270" s="6" t="s">
        <v>88</v>
      </c>
      <c r="D270" s="6" t="s">
        <v>826</v>
      </c>
      <c r="E270" s="6" t="s">
        <v>357</v>
      </c>
      <c r="F270" s="6" t="s">
        <v>358</v>
      </c>
      <c r="G270" s="6" t="s">
        <v>27</v>
      </c>
      <c r="H270" s="5">
        <v>43998</v>
      </c>
      <c r="I270" s="6" t="s">
        <v>69</v>
      </c>
      <c r="J270" t="s">
        <v>39</v>
      </c>
    </row>
    <row r="271" spans="1:10" ht="15" hidden="1" customHeight="1" x14ac:dyDescent="0.35">
      <c r="A271" s="5">
        <v>43963</v>
      </c>
      <c r="B271" s="6" t="s">
        <v>51</v>
      </c>
      <c r="C271" s="6" t="s">
        <v>88</v>
      </c>
      <c r="D271" s="6" t="s">
        <v>827</v>
      </c>
      <c r="E271" s="6" t="s">
        <v>466</v>
      </c>
      <c r="F271" s="6" t="s">
        <v>467</v>
      </c>
      <c r="G271" s="6" t="s">
        <v>26</v>
      </c>
      <c r="H271" s="5">
        <v>43979</v>
      </c>
      <c r="I271" s="6" t="s">
        <v>69</v>
      </c>
      <c r="J271" t="s">
        <v>39</v>
      </c>
    </row>
    <row r="272" spans="1:10" hidden="1" x14ac:dyDescent="0.35">
      <c r="A272" s="5">
        <v>43962</v>
      </c>
      <c r="B272" s="6" t="s">
        <v>51</v>
      </c>
      <c r="C272" s="6" t="s">
        <v>58</v>
      </c>
      <c r="D272" s="6" t="s">
        <v>828</v>
      </c>
      <c r="E272" s="6" t="s">
        <v>829</v>
      </c>
      <c r="F272" s="6" t="s">
        <v>830</v>
      </c>
      <c r="G272" s="6" t="s">
        <v>27</v>
      </c>
      <c r="H272" s="5">
        <v>43976</v>
      </c>
      <c r="I272" s="6" t="s">
        <v>69</v>
      </c>
      <c r="J272" t="s">
        <v>39</v>
      </c>
    </row>
    <row r="273" spans="1:10" ht="15" hidden="1" customHeight="1" x14ac:dyDescent="0.35">
      <c r="A273" s="5">
        <v>43963</v>
      </c>
      <c r="B273" s="6" t="s">
        <v>51</v>
      </c>
      <c r="C273" s="6" t="s">
        <v>58</v>
      </c>
      <c r="D273" s="6" t="s">
        <v>831</v>
      </c>
      <c r="E273" s="6" t="s">
        <v>832</v>
      </c>
      <c r="F273" s="6" t="s">
        <v>736</v>
      </c>
      <c r="G273" s="6" t="s">
        <v>26</v>
      </c>
      <c r="H273" s="5">
        <v>43976</v>
      </c>
      <c r="I273" s="6" t="s">
        <v>69</v>
      </c>
      <c r="J273" t="s">
        <v>39</v>
      </c>
    </row>
    <row r="274" spans="1:10" ht="15" hidden="1" customHeight="1" x14ac:dyDescent="0.35">
      <c r="A274" s="5">
        <v>43963</v>
      </c>
      <c r="B274" s="6" t="s">
        <v>64</v>
      </c>
      <c r="C274" s="6" t="s">
        <v>52</v>
      </c>
      <c r="D274" s="6" t="s">
        <v>833</v>
      </c>
      <c r="E274" s="6" t="s">
        <v>834</v>
      </c>
      <c r="F274" s="6" t="s">
        <v>835</v>
      </c>
      <c r="G274" s="6" t="s">
        <v>78</v>
      </c>
      <c r="H274" s="5">
        <v>44084</v>
      </c>
      <c r="I274" s="6" t="s">
        <v>79</v>
      </c>
      <c r="J274" t="s">
        <v>37</v>
      </c>
    </row>
    <row r="275" spans="1:10" hidden="1" x14ac:dyDescent="0.35">
      <c r="A275" s="5">
        <v>43963</v>
      </c>
      <c r="B275" s="6" t="s">
        <v>64</v>
      </c>
      <c r="C275" s="6" t="s">
        <v>58</v>
      </c>
      <c r="D275" s="6" t="s">
        <v>836</v>
      </c>
      <c r="E275" s="6" t="s">
        <v>837</v>
      </c>
      <c r="F275" s="6" t="s">
        <v>838</v>
      </c>
      <c r="G275" s="6" t="s">
        <v>144</v>
      </c>
      <c r="H275" s="5">
        <v>43998</v>
      </c>
      <c r="I275" s="6" t="s">
        <v>69</v>
      </c>
      <c r="J275" t="s">
        <v>41</v>
      </c>
    </row>
    <row r="276" spans="1:10" hidden="1" x14ac:dyDescent="0.35">
      <c r="A276" s="5">
        <v>43963</v>
      </c>
      <c r="B276" s="6" t="s">
        <v>51</v>
      </c>
      <c r="C276" s="6" t="s">
        <v>84</v>
      </c>
      <c r="D276" s="6" t="s">
        <v>18</v>
      </c>
      <c r="E276" s="6" t="s">
        <v>839</v>
      </c>
      <c r="F276" s="6" t="s">
        <v>840</v>
      </c>
      <c r="G276" s="6" t="s">
        <v>841</v>
      </c>
      <c r="H276" s="5">
        <v>43976</v>
      </c>
      <c r="I276" s="6" t="s">
        <v>56</v>
      </c>
      <c r="J276" t="s">
        <v>39</v>
      </c>
    </row>
    <row r="277" spans="1:10" ht="15" hidden="1" customHeight="1" x14ac:dyDescent="0.35">
      <c r="A277" s="5">
        <v>43963</v>
      </c>
      <c r="B277" s="6" t="s">
        <v>51</v>
      </c>
      <c r="C277" s="6" t="s">
        <v>58</v>
      </c>
      <c r="D277" s="6" t="s">
        <v>842</v>
      </c>
      <c r="E277" s="6" t="s">
        <v>843</v>
      </c>
      <c r="F277" s="6" t="s">
        <v>844</v>
      </c>
      <c r="G277" s="6" t="s">
        <v>78</v>
      </c>
      <c r="H277" s="5">
        <v>43976</v>
      </c>
      <c r="I277" s="6" t="s">
        <v>69</v>
      </c>
      <c r="J277" t="s">
        <v>37</v>
      </c>
    </row>
    <row r="278" spans="1:10" ht="15" hidden="1" customHeight="1" x14ac:dyDescent="0.35">
      <c r="A278" s="5">
        <v>43963</v>
      </c>
      <c r="B278" s="6" t="s">
        <v>64</v>
      </c>
      <c r="C278" s="6" t="s">
        <v>52</v>
      </c>
      <c r="D278" s="6" t="s">
        <v>845</v>
      </c>
      <c r="E278" s="6" t="s">
        <v>846</v>
      </c>
      <c r="F278" s="6" t="s">
        <v>847</v>
      </c>
      <c r="G278" s="6" t="s">
        <v>27</v>
      </c>
      <c r="H278" s="5">
        <v>43986</v>
      </c>
      <c r="I278" s="6" t="s">
        <v>63</v>
      </c>
      <c r="J278" t="s">
        <v>39</v>
      </c>
    </row>
    <row r="279" spans="1:10" hidden="1" x14ac:dyDescent="0.35">
      <c r="A279" s="5">
        <v>43963</v>
      </c>
      <c r="B279" s="6" t="s">
        <v>51</v>
      </c>
      <c r="C279" s="6" t="s">
        <v>52</v>
      </c>
      <c r="D279" s="6" t="s">
        <v>848</v>
      </c>
      <c r="E279" s="6" t="s">
        <v>849</v>
      </c>
      <c r="F279" s="6" t="s">
        <v>850</v>
      </c>
      <c r="G279" s="6" t="s">
        <v>26</v>
      </c>
      <c r="H279" s="5">
        <v>43976</v>
      </c>
      <c r="I279" s="6" t="s">
        <v>56</v>
      </c>
      <c r="J279" t="s">
        <v>39</v>
      </c>
    </row>
    <row r="280" spans="1:10" hidden="1" x14ac:dyDescent="0.35">
      <c r="A280" s="5">
        <v>43963</v>
      </c>
      <c r="B280" s="6" t="s">
        <v>51</v>
      </c>
      <c r="C280" s="6" t="s">
        <v>88</v>
      </c>
      <c r="D280" s="6" t="s">
        <v>851</v>
      </c>
      <c r="E280" s="6" t="s">
        <v>852</v>
      </c>
      <c r="F280" s="6" t="s">
        <v>451</v>
      </c>
      <c r="G280" s="6" t="s">
        <v>26</v>
      </c>
      <c r="H280" s="5">
        <v>43977</v>
      </c>
      <c r="I280" s="6" t="s">
        <v>69</v>
      </c>
      <c r="J280" t="s">
        <v>39</v>
      </c>
    </row>
    <row r="281" spans="1:10" ht="15" hidden="1" customHeight="1" x14ac:dyDescent="0.35">
      <c r="A281" s="5">
        <v>43964</v>
      </c>
      <c r="B281" s="6" t="s">
        <v>51</v>
      </c>
      <c r="C281" s="6" t="s">
        <v>88</v>
      </c>
      <c r="D281" s="6" t="s">
        <v>853</v>
      </c>
      <c r="E281" s="6" t="s">
        <v>854</v>
      </c>
      <c r="F281" s="6" t="s">
        <v>855</v>
      </c>
      <c r="G281" s="6" t="s">
        <v>31</v>
      </c>
      <c r="H281" s="5">
        <v>44020</v>
      </c>
      <c r="I281" s="6" t="s">
        <v>69</v>
      </c>
      <c r="J281" t="s">
        <v>42</v>
      </c>
    </row>
    <row r="282" spans="1:10" hidden="1" x14ac:dyDescent="0.35">
      <c r="A282" s="5">
        <v>43964</v>
      </c>
      <c r="B282" s="6" t="s">
        <v>51</v>
      </c>
      <c r="C282" s="6" t="s">
        <v>58</v>
      </c>
      <c r="D282" s="6" t="s">
        <v>856</v>
      </c>
      <c r="E282" s="6" t="s">
        <v>857</v>
      </c>
      <c r="F282" s="6" t="s">
        <v>858</v>
      </c>
      <c r="G282" s="6" t="s">
        <v>92</v>
      </c>
      <c r="H282" s="5">
        <v>43976</v>
      </c>
      <c r="I282" s="6" t="s">
        <v>69</v>
      </c>
      <c r="J282" t="s">
        <v>39</v>
      </c>
    </row>
    <row r="283" spans="1:10" ht="15" hidden="1" customHeight="1" x14ac:dyDescent="0.35">
      <c r="A283" s="5">
        <v>43964</v>
      </c>
      <c r="B283" s="6" t="s">
        <v>51</v>
      </c>
      <c r="C283" s="6" t="s">
        <v>84</v>
      </c>
      <c r="D283" s="6" t="s">
        <v>19</v>
      </c>
      <c r="E283" s="6" t="s">
        <v>859</v>
      </c>
      <c r="F283" s="6" t="s">
        <v>521</v>
      </c>
      <c r="G283" s="6" t="s">
        <v>33</v>
      </c>
      <c r="H283" s="5">
        <v>43992</v>
      </c>
      <c r="I283" s="6" t="s">
        <v>69</v>
      </c>
      <c r="J283" t="s">
        <v>40</v>
      </c>
    </row>
    <row r="284" spans="1:10" ht="15" hidden="1" customHeight="1" x14ac:dyDescent="0.35">
      <c r="A284" s="5">
        <v>43964</v>
      </c>
      <c r="B284" s="6" t="s">
        <v>51</v>
      </c>
      <c r="C284" s="6" t="s">
        <v>52</v>
      </c>
      <c r="D284" s="6" t="s">
        <v>860</v>
      </c>
      <c r="E284" s="6" t="s">
        <v>861</v>
      </c>
      <c r="F284" s="6" t="s">
        <v>862</v>
      </c>
      <c r="G284" s="6" t="s">
        <v>28</v>
      </c>
      <c r="J284" t="s">
        <v>41</v>
      </c>
    </row>
    <row r="285" spans="1:10" hidden="1" x14ac:dyDescent="0.35">
      <c r="A285" s="5">
        <v>43964</v>
      </c>
      <c r="B285" s="6" t="s">
        <v>51</v>
      </c>
      <c r="C285" s="6" t="s">
        <v>84</v>
      </c>
      <c r="D285" s="6" t="s">
        <v>20</v>
      </c>
      <c r="E285" s="6" t="s">
        <v>863</v>
      </c>
      <c r="F285" s="6" t="s">
        <v>864</v>
      </c>
      <c r="G285" s="6" t="s">
        <v>26</v>
      </c>
      <c r="H285" s="5">
        <v>43992</v>
      </c>
      <c r="I285" s="6" t="s">
        <v>69</v>
      </c>
      <c r="J285" t="s">
        <v>39</v>
      </c>
    </row>
    <row r="286" spans="1:10" hidden="1" x14ac:dyDescent="0.35">
      <c r="A286" s="5">
        <v>43965</v>
      </c>
      <c r="B286" s="6" t="s">
        <v>51</v>
      </c>
      <c r="C286" s="6" t="s">
        <v>88</v>
      </c>
      <c r="D286" s="6" t="s">
        <v>865</v>
      </c>
      <c r="E286" s="6" t="s">
        <v>866</v>
      </c>
      <c r="F286" s="6" t="s">
        <v>867</v>
      </c>
      <c r="G286" s="6" t="s">
        <v>26</v>
      </c>
      <c r="H286" s="5">
        <v>44006</v>
      </c>
      <c r="I286" s="6" t="s">
        <v>69</v>
      </c>
      <c r="J286" t="s">
        <v>39</v>
      </c>
    </row>
    <row r="287" spans="1:10" ht="15" hidden="1" customHeight="1" x14ac:dyDescent="0.35">
      <c r="A287" s="5">
        <v>43966</v>
      </c>
      <c r="B287" s="6" t="s">
        <v>51</v>
      </c>
      <c r="C287" s="6" t="s">
        <v>88</v>
      </c>
      <c r="D287" s="6" t="s">
        <v>868</v>
      </c>
      <c r="E287" s="6" t="s">
        <v>869</v>
      </c>
      <c r="F287" s="6" t="s">
        <v>870</v>
      </c>
      <c r="G287" s="6" t="s">
        <v>27</v>
      </c>
      <c r="H287" s="5">
        <v>43990</v>
      </c>
      <c r="I287" s="6" t="s">
        <v>69</v>
      </c>
      <c r="J287" t="s">
        <v>39</v>
      </c>
    </row>
    <row r="288" spans="1:10" hidden="1" x14ac:dyDescent="0.35">
      <c r="A288" s="5">
        <v>43964</v>
      </c>
      <c r="B288" s="6" t="s">
        <v>51</v>
      </c>
      <c r="C288" s="6" t="s">
        <v>58</v>
      </c>
      <c r="D288" s="6" t="s">
        <v>871</v>
      </c>
      <c r="E288" s="6" t="s">
        <v>872</v>
      </c>
      <c r="F288" s="6" t="s">
        <v>873</v>
      </c>
      <c r="G288" s="6" t="s">
        <v>33</v>
      </c>
      <c r="H288" s="5">
        <v>44005</v>
      </c>
      <c r="I288" s="6" t="s">
        <v>56</v>
      </c>
      <c r="J288" t="s">
        <v>40</v>
      </c>
    </row>
    <row r="289" spans="1:10" ht="15" hidden="1" customHeight="1" x14ac:dyDescent="0.35">
      <c r="A289" s="5">
        <v>43965</v>
      </c>
      <c r="B289" s="6" t="s">
        <v>51</v>
      </c>
      <c r="C289" s="6" t="s">
        <v>94</v>
      </c>
      <c r="D289" s="6" t="s">
        <v>21</v>
      </c>
      <c r="E289" s="6" t="s">
        <v>874</v>
      </c>
      <c r="F289" s="6" t="s">
        <v>875</v>
      </c>
      <c r="G289" s="6" t="s">
        <v>26</v>
      </c>
      <c r="H289" s="5">
        <v>43976</v>
      </c>
      <c r="I289" s="6" t="s">
        <v>69</v>
      </c>
      <c r="J289" t="s">
        <v>39</v>
      </c>
    </row>
    <row r="290" spans="1:10" ht="15" hidden="1" customHeight="1" x14ac:dyDescent="0.35">
      <c r="A290" s="5">
        <v>43965</v>
      </c>
      <c r="B290" s="6" t="s">
        <v>51</v>
      </c>
      <c r="C290" s="6" t="s">
        <v>52</v>
      </c>
      <c r="D290" s="6" t="s">
        <v>876</v>
      </c>
      <c r="E290" s="6" t="s">
        <v>877</v>
      </c>
      <c r="F290" s="6" t="s">
        <v>878</v>
      </c>
      <c r="G290" s="6" t="s">
        <v>26</v>
      </c>
      <c r="H290" s="5">
        <v>43984</v>
      </c>
      <c r="I290" s="6" t="s">
        <v>69</v>
      </c>
      <c r="J290" t="s">
        <v>39</v>
      </c>
    </row>
    <row r="291" spans="1:10" hidden="1" x14ac:dyDescent="0.35">
      <c r="A291" s="5">
        <v>43965</v>
      </c>
      <c r="B291" s="6" t="s">
        <v>51</v>
      </c>
      <c r="C291" s="6" t="s">
        <v>88</v>
      </c>
      <c r="D291" s="6" t="s">
        <v>879</v>
      </c>
      <c r="E291" s="6" t="s">
        <v>880</v>
      </c>
      <c r="F291" s="6" t="s">
        <v>881</v>
      </c>
      <c r="G291" s="6" t="s">
        <v>27</v>
      </c>
      <c r="H291" s="5">
        <v>43985</v>
      </c>
      <c r="I291" s="6" t="s">
        <v>69</v>
      </c>
      <c r="J291" t="s">
        <v>39</v>
      </c>
    </row>
    <row r="292" spans="1:10" hidden="1" x14ac:dyDescent="0.35">
      <c r="A292" s="5">
        <v>43966</v>
      </c>
      <c r="B292" s="6" t="s">
        <v>51</v>
      </c>
      <c r="C292" s="6" t="s">
        <v>88</v>
      </c>
      <c r="D292" s="6" t="s">
        <v>882</v>
      </c>
      <c r="E292" s="6" t="s">
        <v>883</v>
      </c>
      <c r="F292" s="6" t="s">
        <v>884</v>
      </c>
      <c r="G292" s="6" t="s">
        <v>26</v>
      </c>
      <c r="H292" s="5">
        <v>43978</v>
      </c>
      <c r="I292" s="6" t="s">
        <v>69</v>
      </c>
      <c r="J292" t="s">
        <v>39</v>
      </c>
    </row>
    <row r="293" spans="1:10" hidden="1" x14ac:dyDescent="0.35">
      <c r="A293" s="5">
        <v>43965</v>
      </c>
      <c r="B293" s="6" t="s">
        <v>51</v>
      </c>
      <c r="C293" s="6" t="s">
        <v>52</v>
      </c>
      <c r="D293" s="6" t="s">
        <v>885</v>
      </c>
      <c r="E293" s="6" t="s">
        <v>886</v>
      </c>
      <c r="F293" s="6" t="s">
        <v>887</v>
      </c>
      <c r="G293" s="6" t="s">
        <v>26</v>
      </c>
      <c r="H293" s="5">
        <v>43983</v>
      </c>
      <c r="I293" s="6" t="s">
        <v>69</v>
      </c>
      <c r="J293" t="s">
        <v>39</v>
      </c>
    </row>
    <row r="294" spans="1:10" ht="15" hidden="1" customHeight="1" x14ac:dyDescent="0.35">
      <c r="A294" s="5">
        <v>43966</v>
      </c>
      <c r="B294" s="6" t="s">
        <v>51</v>
      </c>
      <c r="C294" s="6" t="s">
        <v>88</v>
      </c>
      <c r="D294" s="6" t="s">
        <v>888</v>
      </c>
      <c r="E294" s="6" t="s">
        <v>889</v>
      </c>
      <c r="F294" s="6" t="s">
        <v>890</v>
      </c>
      <c r="G294" s="6" t="s">
        <v>35</v>
      </c>
      <c r="H294" s="5">
        <v>43987</v>
      </c>
      <c r="I294" s="6" t="s">
        <v>56</v>
      </c>
      <c r="J294" t="s">
        <v>39</v>
      </c>
    </row>
    <row r="295" spans="1:10" ht="15" hidden="1" customHeight="1" x14ac:dyDescent="0.35">
      <c r="A295" s="5">
        <v>43965</v>
      </c>
      <c r="B295" s="6" t="s">
        <v>51</v>
      </c>
      <c r="C295" s="6" t="s">
        <v>88</v>
      </c>
      <c r="D295" s="6" t="s">
        <v>891</v>
      </c>
      <c r="E295" s="6" t="s">
        <v>892</v>
      </c>
      <c r="F295" s="6" t="s">
        <v>893</v>
      </c>
      <c r="G295" s="6" t="s">
        <v>27</v>
      </c>
      <c r="H295" s="5">
        <v>44008</v>
      </c>
      <c r="I295" s="6" t="s">
        <v>69</v>
      </c>
      <c r="J295" t="s">
        <v>39</v>
      </c>
    </row>
    <row r="296" spans="1:10" hidden="1" x14ac:dyDescent="0.35">
      <c r="A296" s="5">
        <v>43966</v>
      </c>
      <c r="B296" s="6" t="s">
        <v>51</v>
      </c>
      <c r="C296" s="6" t="s">
        <v>88</v>
      </c>
      <c r="D296" s="6" t="s">
        <v>894</v>
      </c>
      <c r="E296" s="6" t="s">
        <v>208</v>
      </c>
      <c r="F296" s="6" t="s">
        <v>895</v>
      </c>
      <c r="G296" s="6" t="s">
        <v>27</v>
      </c>
      <c r="H296" s="5">
        <v>43978</v>
      </c>
      <c r="I296" s="6" t="s">
        <v>69</v>
      </c>
      <c r="J296" t="s">
        <v>39</v>
      </c>
    </row>
    <row r="297" spans="1:10" ht="15" customHeight="1" x14ac:dyDescent="0.35">
      <c r="A297" s="5">
        <v>43966</v>
      </c>
      <c r="B297" s="6" t="s">
        <v>51</v>
      </c>
      <c r="C297" s="6" t="s">
        <v>93</v>
      </c>
      <c r="D297" s="6" t="s">
        <v>896</v>
      </c>
      <c r="E297" s="6" t="s">
        <v>897</v>
      </c>
      <c r="F297" s="6" t="s">
        <v>898</v>
      </c>
      <c r="G297" s="6" t="s">
        <v>30</v>
      </c>
      <c r="H297" s="5">
        <v>44015</v>
      </c>
      <c r="I297" s="6" t="s">
        <v>56</v>
      </c>
      <c r="J297" t="s">
        <v>38</v>
      </c>
    </row>
    <row r="298" spans="1:10" ht="15" hidden="1" customHeight="1" x14ac:dyDescent="0.35">
      <c r="A298" s="5">
        <v>43966</v>
      </c>
      <c r="B298" s="6" t="s">
        <v>64</v>
      </c>
      <c r="C298" s="6" t="s">
        <v>52</v>
      </c>
      <c r="D298" s="6" t="s">
        <v>899</v>
      </c>
      <c r="E298" s="6" t="s">
        <v>900</v>
      </c>
      <c r="F298" s="6" t="s">
        <v>901</v>
      </c>
      <c r="G298" s="6" t="s">
        <v>902</v>
      </c>
      <c r="H298" s="5">
        <v>43999</v>
      </c>
      <c r="I298" s="6" t="s">
        <v>69</v>
      </c>
      <c r="J298" t="s">
        <v>40</v>
      </c>
    </row>
    <row r="299" spans="1:10" ht="15" hidden="1" customHeight="1" x14ac:dyDescent="0.35">
      <c r="A299" s="5">
        <v>43966</v>
      </c>
      <c r="B299" s="6" t="s">
        <v>51</v>
      </c>
      <c r="C299" s="6" t="s">
        <v>52</v>
      </c>
      <c r="D299" s="6" t="s">
        <v>903</v>
      </c>
      <c r="E299" s="6" t="s">
        <v>904</v>
      </c>
      <c r="F299" s="6" t="s">
        <v>905</v>
      </c>
      <c r="G299" s="6" t="s">
        <v>906</v>
      </c>
      <c r="H299" s="5">
        <v>43980</v>
      </c>
      <c r="I299" s="6" t="s">
        <v>56</v>
      </c>
      <c r="J299" t="s">
        <v>41</v>
      </c>
    </row>
    <row r="300" spans="1:10" x14ac:dyDescent="0.35">
      <c r="A300" s="5">
        <v>43966</v>
      </c>
      <c r="B300" s="6" t="s">
        <v>51</v>
      </c>
      <c r="C300" s="6" t="s">
        <v>58</v>
      </c>
      <c r="D300" s="6" t="s">
        <v>907</v>
      </c>
      <c r="E300" s="6" t="s">
        <v>908</v>
      </c>
      <c r="F300" s="6" t="s">
        <v>909</v>
      </c>
      <c r="G300" s="6" t="s">
        <v>36</v>
      </c>
      <c r="H300" s="5">
        <v>43994</v>
      </c>
      <c r="I300" s="6" t="s">
        <v>69</v>
      </c>
      <c r="J300" t="s">
        <v>38</v>
      </c>
    </row>
    <row r="301" spans="1:10" ht="15" hidden="1" customHeight="1" x14ac:dyDescent="0.35">
      <c r="A301" s="5">
        <v>43966</v>
      </c>
      <c r="B301" s="6" t="s">
        <v>51</v>
      </c>
      <c r="C301" s="6" t="s">
        <v>94</v>
      </c>
      <c r="D301" s="6" t="s">
        <v>22</v>
      </c>
      <c r="E301" s="6" t="s">
        <v>910</v>
      </c>
      <c r="F301" s="6" t="s">
        <v>911</v>
      </c>
      <c r="G301" s="6" t="s">
        <v>912</v>
      </c>
      <c r="H301" s="5">
        <v>43978</v>
      </c>
      <c r="I301" s="6" t="s">
        <v>56</v>
      </c>
      <c r="J301" t="s">
        <v>39</v>
      </c>
    </row>
    <row r="302" spans="1:10" hidden="1" x14ac:dyDescent="0.35">
      <c r="A302" s="5">
        <v>43966</v>
      </c>
      <c r="B302" s="6" t="s">
        <v>64</v>
      </c>
      <c r="C302" s="6" t="s">
        <v>52</v>
      </c>
      <c r="D302" s="6" t="s">
        <v>913</v>
      </c>
      <c r="E302" s="6" t="s">
        <v>914</v>
      </c>
      <c r="F302" s="6" t="s">
        <v>915</v>
      </c>
      <c r="G302" s="6" t="s">
        <v>26</v>
      </c>
      <c r="H302" s="5">
        <v>44012</v>
      </c>
      <c r="I302" s="6" t="s">
        <v>56</v>
      </c>
      <c r="J302" t="s">
        <v>39</v>
      </c>
    </row>
    <row r="303" spans="1:10" hidden="1" x14ac:dyDescent="0.35">
      <c r="A303" s="5">
        <v>43967</v>
      </c>
      <c r="B303" s="6" t="s">
        <v>51</v>
      </c>
      <c r="C303" s="6" t="s">
        <v>58</v>
      </c>
      <c r="D303" s="6" t="s">
        <v>916</v>
      </c>
      <c r="E303" s="6" t="s">
        <v>917</v>
      </c>
      <c r="F303" s="6" t="s">
        <v>918</v>
      </c>
      <c r="G303" s="6" t="s">
        <v>27</v>
      </c>
      <c r="H303" s="5">
        <v>43984</v>
      </c>
      <c r="I303" s="6" t="s">
        <v>69</v>
      </c>
      <c r="J303" t="s">
        <v>39</v>
      </c>
    </row>
    <row r="304" spans="1:10" hidden="1" x14ac:dyDescent="0.35">
      <c r="A304" s="5">
        <v>43966</v>
      </c>
      <c r="B304" s="6" t="s">
        <v>51</v>
      </c>
      <c r="C304" s="6" t="s">
        <v>88</v>
      </c>
      <c r="D304" s="6" t="s">
        <v>919</v>
      </c>
      <c r="E304" s="6" t="s">
        <v>577</v>
      </c>
      <c r="F304" s="6" t="s">
        <v>578</v>
      </c>
      <c r="G304" s="6" t="s">
        <v>78</v>
      </c>
      <c r="H304" s="5">
        <v>43985</v>
      </c>
      <c r="I304" s="6" t="s">
        <v>69</v>
      </c>
      <c r="J304" t="s">
        <v>37</v>
      </c>
    </row>
    <row r="305" spans="1:10" ht="15" hidden="1" customHeight="1" x14ac:dyDescent="0.35">
      <c r="A305" s="5">
        <v>43969</v>
      </c>
      <c r="B305" s="6" t="s">
        <v>51</v>
      </c>
      <c r="C305" s="6" t="s">
        <v>94</v>
      </c>
      <c r="D305" s="6" t="s">
        <v>920</v>
      </c>
      <c r="E305" s="6" t="s">
        <v>921</v>
      </c>
      <c r="F305" s="6" t="s">
        <v>610</v>
      </c>
      <c r="G305" s="6" t="s">
        <v>28</v>
      </c>
      <c r="H305" s="5">
        <v>44015</v>
      </c>
      <c r="I305" s="6" t="s">
        <v>69</v>
      </c>
      <c r="J305" t="s">
        <v>41</v>
      </c>
    </row>
    <row r="306" spans="1:10" hidden="1" x14ac:dyDescent="0.35">
      <c r="A306" s="5">
        <v>43969</v>
      </c>
      <c r="B306" s="6" t="s">
        <v>51</v>
      </c>
      <c r="C306" s="6" t="s">
        <v>58</v>
      </c>
      <c r="D306" s="6" t="s">
        <v>922</v>
      </c>
      <c r="E306" s="6" t="s">
        <v>923</v>
      </c>
      <c r="F306" s="6" t="s">
        <v>924</v>
      </c>
      <c r="G306" s="6" t="s">
        <v>28</v>
      </c>
      <c r="H306" s="5">
        <v>44007</v>
      </c>
      <c r="I306" s="6" t="s">
        <v>69</v>
      </c>
      <c r="J306" t="s">
        <v>41</v>
      </c>
    </row>
    <row r="307" spans="1:10" ht="15" hidden="1" customHeight="1" x14ac:dyDescent="0.35">
      <c r="A307" s="5">
        <v>43969</v>
      </c>
      <c r="B307" s="6" t="s">
        <v>64</v>
      </c>
      <c r="C307" s="6" t="s">
        <v>93</v>
      </c>
      <c r="D307" s="6" t="s">
        <v>925</v>
      </c>
      <c r="E307" s="6" t="s">
        <v>926</v>
      </c>
      <c r="F307" s="6" t="s">
        <v>927</v>
      </c>
      <c r="G307" s="6" t="s">
        <v>928</v>
      </c>
      <c r="H307" s="5">
        <v>43990</v>
      </c>
      <c r="I307" s="6" t="s">
        <v>69</v>
      </c>
      <c r="J307" t="s">
        <v>42</v>
      </c>
    </row>
    <row r="308" spans="1:10" ht="15" customHeight="1" x14ac:dyDescent="0.35">
      <c r="A308" s="5">
        <v>43969</v>
      </c>
      <c r="B308" s="6" t="s">
        <v>51</v>
      </c>
      <c r="C308" s="6" t="s">
        <v>52</v>
      </c>
      <c r="D308" s="6" t="s">
        <v>929</v>
      </c>
      <c r="E308" s="6" t="s">
        <v>930</v>
      </c>
      <c r="F308" s="6" t="s">
        <v>377</v>
      </c>
      <c r="G308" s="6" t="s">
        <v>36</v>
      </c>
      <c r="H308" s="5">
        <v>43977</v>
      </c>
      <c r="I308" s="6" t="s">
        <v>56</v>
      </c>
      <c r="J308" t="s">
        <v>38</v>
      </c>
    </row>
    <row r="309" spans="1:10" hidden="1" x14ac:dyDescent="0.35">
      <c r="A309" s="5">
        <v>43969</v>
      </c>
      <c r="B309" s="6" t="s">
        <v>51</v>
      </c>
      <c r="C309" s="6" t="s">
        <v>52</v>
      </c>
      <c r="D309" s="6" t="s">
        <v>931</v>
      </c>
      <c r="E309" s="6" t="s">
        <v>932</v>
      </c>
      <c r="F309" s="6" t="s">
        <v>933</v>
      </c>
      <c r="G309" s="6" t="s">
        <v>934</v>
      </c>
      <c r="H309" s="5">
        <v>43984</v>
      </c>
      <c r="I309" s="6" t="s">
        <v>69</v>
      </c>
      <c r="J309" t="s">
        <v>42</v>
      </c>
    </row>
    <row r="310" spans="1:10" ht="15" customHeight="1" x14ac:dyDescent="0.35">
      <c r="A310" s="5">
        <v>43969</v>
      </c>
      <c r="B310" s="6" t="s">
        <v>51</v>
      </c>
      <c r="C310" s="6" t="s">
        <v>52</v>
      </c>
      <c r="D310" s="6" t="s">
        <v>935</v>
      </c>
      <c r="E310" s="6" t="s">
        <v>936</v>
      </c>
      <c r="F310" s="6" t="s">
        <v>937</v>
      </c>
      <c r="G310" s="6" t="s">
        <v>120</v>
      </c>
      <c r="H310" s="5">
        <v>44007</v>
      </c>
      <c r="I310" s="6" t="s">
        <v>69</v>
      </c>
      <c r="J310" t="s">
        <v>38</v>
      </c>
    </row>
    <row r="311" spans="1:10" hidden="1" x14ac:dyDescent="0.35">
      <c r="A311" s="5">
        <v>43969</v>
      </c>
      <c r="B311" s="6" t="s">
        <v>51</v>
      </c>
      <c r="C311" s="6" t="s">
        <v>58</v>
      </c>
      <c r="D311" s="6" t="s">
        <v>938</v>
      </c>
      <c r="E311" s="6" t="s">
        <v>939</v>
      </c>
      <c r="F311" s="6" t="s">
        <v>940</v>
      </c>
      <c r="G311" s="6" t="s">
        <v>33</v>
      </c>
      <c r="H311" s="5">
        <v>43983</v>
      </c>
      <c r="I311" s="6" t="s">
        <v>69</v>
      </c>
      <c r="J311" t="s">
        <v>40</v>
      </c>
    </row>
    <row r="312" spans="1:10" hidden="1" x14ac:dyDescent="0.35">
      <c r="A312" s="5">
        <v>43970</v>
      </c>
      <c r="B312" s="6" t="s">
        <v>51</v>
      </c>
      <c r="C312" s="6" t="s">
        <v>88</v>
      </c>
      <c r="D312" s="6" t="s">
        <v>941</v>
      </c>
      <c r="E312" s="6" t="s">
        <v>210</v>
      </c>
      <c r="F312" s="6" t="s">
        <v>127</v>
      </c>
      <c r="G312" s="6" t="s">
        <v>26</v>
      </c>
      <c r="H312" s="5">
        <v>43991</v>
      </c>
      <c r="I312" s="6" t="s">
        <v>56</v>
      </c>
      <c r="J312" t="s">
        <v>39</v>
      </c>
    </row>
    <row r="313" spans="1:10" hidden="1" x14ac:dyDescent="0.35">
      <c r="A313" s="5">
        <v>43970</v>
      </c>
      <c r="B313" s="6" t="s">
        <v>51</v>
      </c>
      <c r="C313" s="6" t="s">
        <v>88</v>
      </c>
      <c r="D313" s="6" t="s">
        <v>942</v>
      </c>
      <c r="E313" s="6" t="s">
        <v>943</v>
      </c>
      <c r="F313" s="6" t="s">
        <v>944</v>
      </c>
      <c r="G313" s="6" t="s">
        <v>28</v>
      </c>
      <c r="H313" s="5">
        <v>43992</v>
      </c>
      <c r="I313" s="6" t="s">
        <v>69</v>
      </c>
      <c r="J313" t="s">
        <v>41</v>
      </c>
    </row>
    <row r="314" spans="1:10" x14ac:dyDescent="0.35">
      <c r="A314" s="5">
        <v>43970</v>
      </c>
      <c r="B314" s="6" t="s">
        <v>64</v>
      </c>
      <c r="C314" s="6" t="s">
        <v>88</v>
      </c>
      <c r="D314" s="6" t="s">
        <v>945</v>
      </c>
      <c r="E314" s="6" t="s">
        <v>118</v>
      </c>
      <c r="F314" s="6" t="s">
        <v>119</v>
      </c>
      <c r="G314" s="6" t="s">
        <v>120</v>
      </c>
      <c r="H314" s="5">
        <v>43998</v>
      </c>
      <c r="I314" s="6" t="s">
        <v>69</v>
      </c>
      <c r="J314" t="s">
        <v>38</v>
      </c>
    </row>
    <row r="315" spans="1:10" ht="15" hidden="1" customHeight="1" x14ac:dyDescent="0.35">
      <c r="A315" s="5">
        <v>43969</v>
      </c>
      <c r="B315" s="6" t="s">
        <v>64</v>
      </c>
      <c r="C315" s="6" t="s">
        <v>52</v>
      </c>
      <c r="D315" s="6" t="s">
        <v>946</v>
      </c>
      <c r="E315" s="6" t="s">
        <v>947</v>
      </c>
      <c r="F315" s="6" t="s">
        <v>948</v>
      </c>
      <c r="G315" s="6" t="s">
        <v>157</v>
      </c>
      <c r="H315" s="5">
        <v>43991</v>
      </c>
      <c r="I315" s="6" t="s">
        <v>112</v>
      </c>
      <c r="J315" t="s">
        <v>42</v>
      </c>
    </row>
    <row r="316" spans="1:10" ht="15" hidden="1" customHeight="1" x14ac:dyDescent="0.35">
      <c r="A316" s="5">
        <v>43969</v>
      </c>
      <c r="B316" s="6" t="s">
        <v>51</v>
      </c>
      <c r="C316" s="6" t="s">
        <v>52</v>
      </c>
      <c r="D316" s="6" t="s">
        <v>949</v>
      </c>
      <c r="E316" s="6" t="s">
        <v>950</v>
      </c>
      <c r="F316" s="6" t="s">
        <v>951</v>
      </c>
      <c r="G316" s="6" t="s">
        <v>28</v>
      </c>
      <c r="H316" s="5">
        <v>43984</v>
      </c>
      <c r="I316" s="6" t="s">
        <v>69</v>
      </c>
      <c r="J316" t="s">
        <v>41</v>
      </c>
    </row>
    <row r="317" spans="1:10" ht="15" hidden="1" customHeight="1" x14ac:dyDescent="0.35">
      <c r="A317" s="5">
        <v>43969</v>
      </c>
      <c r="B317" s="6" t="s">
        <v>51</v>
      </c>
      <c r="C317" s="6" t="s">
        <v>52</v>
      </c>
      <c r="D317" s="6" t="s">
        <v>952</v>
      </c>
      <c r="E317" s="6" t="s">
        <v>953</v>
      </c>
      <c r="F317" s="6" t="s">
        <v>954</v>
      </c>
      <c r="G317" s="6" t="s">
        <v>955</v>
      </c>
      <c r="H317" s="5">
        <v>43983</v>
      </c>
      <c r="I317" s="6" t="s">
        <v>69</v>
      </c>
      <c r="J317" t="s">
        <v>39</v>
      </c>
    </row>
    <row r="318" spans="1:10" ht="15" hidden="1" customHeight="1" x14ac:dyDescent="0.35">
      <c r="A318" s="5">
        <v>43970</v>
      </c>
      <c r="B318" s="6" t="s">
        <v>51</v>
      </c>
      <c r="C318" s="6" t="s">
        <v>88</v>
      </c>
      <c r="D318" s="6" t="s">
        <v>956</v>
      </c>
      <c r="E318" s="6" t="s">
        <v>957</v>
      </c>
      <c r="F318" s="6" t="s">
        <v>337</v>
      </c>
      <c r="G318" s="6" t="s">
        <v>26</v>
      </c>
      <c r="H318" s="5">
        <v>43978</v>
      </c>
      <c r="I318" s="6" t="s">
        <v>69</v>
      </c>
      <c r="J318" t="s">
        <v>39</v>
      </c>
    </row>
    <row r="319" spans="1:10" hidden="1" x14ac:dyDescent="0.35">
      <c r="A319" s="5">
        <v>43969</v>
      </c>
      <c r="B319" s="6" t="s">
        <v>64</v>
      </c>
      <c r="C319" s="6" t="s">
        <v>93</v>
      </c>
      <c r="D319" s="6" t="s">
        <v>958</v>
      </c>
      <c r="E319" s="6" t="s">
        <v>959</v>
      </c>
      <c r="F319" s="6" t="s">
        <v>960</v>
      </c>
      <c r="G319" s="6" t="s">
        <v>33</v>
      </c>
      <c r="H319" s="5">
        <v>43998</v>
      </c>
      <c r="I319" s="6" t="s">
        <v>69</v>
      </c>
      <c r="J319" t="s">
        <v>40</v>
      </c>
    </row>
    <row r="320" spans="1:10" hidden="1" x14ac:dyDescent="0.35">
      <c r="A320" s="5">
        <v>43970</v>
      </c>
      <c r="B320" s="6" t="s">
        <v>51</v>
      </c>
      <c r="C320" s="6" t="s">
        <v>88</v>
      </c>
      <c r="D320" s="6" t="s">
        <v>961</v>
      </c>
      <c r="E320" s="6" t="s">
        <v>962</v>
      </c>
      <c r="F320" s="6" t="s">
        <v>963</v>
      </c>
      <c r="G320" s="6" t="s">
        <v>27</v>
      </c>
      <c r="H320" s="5">
        <v>44006</v>
      </c>
      <c r="I320" s="6" t="s">
        <v>69</v>
      </c>
      <c r="J320" t="s">
        <v>39</v>
      </c>
    </row>
    <row r="321" spans="1:10" ht="15" customHeight="1" x14ac:dyDescent="0.35">
      <c r="A321" s="5">
        <v>43970</v>
      </c>
      <c r="B321" s="6" t="s">
        <v>51</v>
      </c>
      <c r="C321" s="6" t="s">
        <v>88</v>
      </c>
      <c r="D321" s="6" t="s">
        <v>964</v>
      </c>
      <c r="E321" s="6" t="s">
        <v>212</v>
      </c>
      <c r="F321" s="6" t="s">
        <v>213</v>
      </c>
      <c r="G321" s="6" t="s">
        <v>36</v>
      </c>
      <c r="H321" s="5">
        <v>43994</v>
      </c>
      <c r="I321" s="6" t="s">
        <v>69</v>
      </c>
      <c r="J321" t="s">
        <v>38</v>
      </c>
    </row>
    <row r="322" spans="1:10" ht="15" hidden="1" customHeight="1" x14ac:dyDescent="0.35">
      <c r="A322" s="5">
        <v>43970</v>
      </c>
      <c r="B322" s="6" t="s">
        <v>51</v>
      </c>
      <c r="C322" s="6" t="s">
        <v>88</v>
      </c>
      <c r="D322" s="6" t="s">
        <v>965</v>
      </c>
      <c r="E322" s="6" t="s">
        <v>445</v>
      </c>
      <c r="F322" s="6" t="s">
        <v>446</v>
      </c>
      <c r="G322" s="6" t="s">
        <v>28</v>
      </c>
      <c r="H322" s="5">
        <v>43978</v>
      </c>
      <c r="I322" s="6" t="s">
        <v>69</v>
      </c>
      <c r="J322" t="s">
        <v>41</v>
      </c>
    </row>
    <row r="323" spans="1:10" ht="15" hidden="1" customHeight="1" x14ac:dyDescent="0.35">
      <c r="A323" s="5">
        <v>43970</v>
      </c>
      <c r="B323" s="6" t="s">
        <v>64</v>
      </c>
      <c r="C323" s="6" t="s">
        <v>58</v>
      </c>
      <c r="D323" s="6" t="s">
        <v>966</v>
      </c>
      <c r="E323" s="6" t="s">
        <v>967</v>
      </c>
      <c r="F323" s="6" t="s">
        <v>968</v>
      </c>
      <c r="G323" s="6" t="s">
        <v>144</v>
      </c>
      <c r="H323" s="5">
        <v>43992</v>
      </c>
      <c r="I323" s="6" t="s">
        <v>69</v>
      </c>
      <c r="J323" t="s">
        <v>41</v>
      </c>
    </row>
    <row r="324" spans="1:10" ht="15" hidden="1" customHeight="1" x14ac:dyDescent="0.35">
      <c r="A324" s="5">
        <v>43970</v>
      </c>
      <c r="B324" s="6" t="s">
        <v>51</v>
      </c>
      <c r="C324" s="6" t="s">
        <v>52</v>
      </c>
      <c r="D324" s="6" t="s">
        <v>969</v>
      </c>
      <c r="E324" s="6" t="s">
        <v>970</v>
      </c>
      <c r="F324" s="6" t="s">
        <v>971</v>
      </c>
      <c r="G324" s="6" t="s">
        <v>26</v>
      </c>
      <c r="H324" s="5">
        <v>43983</v>
      </c>
      <c r="I324" s="6" t="s">
        <v>56</v>
      </c>
      <c r="J324" t="s">
        <v>39</v>
      </c>
    </row>
    <row r="325" spans="1:10" ht="15" hidden="1" customHeight="1" x14ac:dyDescent="0.35">
      <c r="A325" s="5">
        <v>43970</v>
      </c>
      <c r="B325" s="6" t="s">
        <v>64</v>
      </c>
      <c r="C325" s="6" t="s">
        <v>52</v>
      </c>
      <c r="D325" s="6" t="s">
        <v>972</v>
      </c>
      <c r="E325" s="6" t="s">
        <v>973</v>
      </c>
      <c r="F325" s="6" t="s">
        <v>974</v>
      </c>
      <c r="G325" s="6" t="s">
        <v>975</v>
      </c>
      <c r="H325" s="5">
        <v>44007</v>
      </c>
      <c r="I325" s="6" t="s">
        <v>56</v>
      </c>
      <c r="J325" t="s">
        <v>37</v>
      </c>
    </row>
    <row r="326" spans="1:10" ht="15" hidden="1" customHeight="1" x14ac:dyDescent="0.35">
      <c r="A326" s="5">
        <v>43970</v>
      </c>
      <c r="B326" s="6" t="s">
        <v>64</v>
      </c>
      <c r="C326" s="6" t="s">
        <v>52</v>
      </c>
      <c r="D326" s="6" t="s">
        <v>976</v>
      </c>
      <c r="E326" s="6" t="s">
        <v>977</v>
      </c>
      <c r="F326" s="6" t="s">
        <v>978</v>
      </c>
      <c r="G326" s="6" t="s">
        <v>27</v>
      </c>
      <c r="H326" s="5">
        <v>43991</v>
      </c>
      <c r="I326" s="6" t="s">
        <v>116</v>
      </c>
      <c r="J326" t="s">
        <v>39</v>
      </c>
    </row>
    <row r="327" spans="1:10" hidden="1" x14ac:dyDescent="0.35">
      <c r="A327" s="5">
        <v>43970</v>
      </c>
      <c r="B327" s="6" t="s">
        <v>64</v>
      </c>
      <c r="C327" s="6" t="s">
        <v>58</v>
      </c>
      <c r="D327" s="6" t="s">
        <v>979</v>
      </c>
      <c r="E327" s="6" t="s">
        <v>980</v>
      </c>
      <c r="F327" s="6" t="s">
        <v>981</v>
      </c>
      <c r="G327" s="6" t="s">
        <v>26</v>
      </c>
      <c r="H327" s="5">
        <v>43991</v>
      </c>
      <c r="I327" s="6" t="s">
        <v>63</v>
      </c>
      <c r="J327" t="s">
        <v>39</v>
      </c>
    </row>
    <row r="328" spans="1:10" ht="15" hidden="1" customHeight="1" x14ac:dyDescent="0.35">
      <c r="A328" s="5">
        <v>43970</v>
      </c>
      <c r="B328" s="6" t="s">
        <v>51</v>
      </c>
      <c r="C328" s="6" t="s">
        <v>52</v>
      </c>
      <c r="D328" s="6" t="s">
        <v>982</v>
      </c>
      <c r="E328" s="6" t="s">
        <v>983</v>
      </c>
      <c r="F328" s="6" t="s">
        <v>984</v>
      </c>
      <c r="G328" s="6" t="s">
        <v>28</v>
      </c>
      <c r="H328" s="5">
        <v>43983</v>
      </c>
      <c r="I328" s="6" t="s">
        <v>56</v>
      </c>
      <c r="J328" t="s">
        <v>41</v>
      </c>
    </row>
    <row r="329" spans="1:10" ht="15" customHeight="1" x14ac:dyDescent="0.35">
      <c r="A329" s="5">
        <v>43970</v>
      </c>
      <c r="B329" s="6" t="s">
        <v>51</v>
      </c>
      <c r="C329" s="6" t="s">
        <v>84</v>
      </c>
      <c r="D329" s="6" t="s">
        <v>985</v>
      </c>
      <c r="E329" s="6" t="s">
        <v>986</v>
      </c>
      <c r="F329" s="6" t="s">
        <v>433</v>
      </c>
      <c r="G329" s="6" t="s">
        <v>987</v>
      </c>
      <c r="H329" s="5">
        <v>43992</v>
      </c>
      <c r="I329" s="6" t="s">
        <v>56</v>
      </c>
      <c r="J329" t="s">
        <v>38</v>
      </c>
    </row>
    <row r="330" spans="1:10" ht="15" customHeight="1" x14ac:dyDescent="0.35">
      <c r="A330" s="5">
        <v>43970</v>
      </c>
      <c r="B330" s="6" t="s">
        <v>51</v>
      </c>
      <c r="C330" s="6" t="s">
        <v>88</v>
      </c>
      <c r="D330" s="6" t="s">
        <v>988</v>
      </c>
      <c r="E330" s="6" t="s">
        <v>409</v>
      </c>
      <c r="F330" s="6" t="s">
        <v>410</v>
      </c>
      <c r="G330" s="6" t="s">
        <v>36</v>
      </c>
      <c r="H330" s="5">
        <v>43977</v>
      </c>
      <c r="I330" s="6" t="s">
        <v>69</v>
      </c>
      <c r="J330" t="s">
        <v>38</v>
      </c>
    </row>
    <row r="331" spans="1:10" hidden="1" x14ac:dyDescent="0.35">
      <c r="A331" s="5">
        <v>43970</v>
      </c>
      <c r="B331" s="6" t="s">
        <v>51</v>
      </c>
      <c r="C331" s="6" t="s">
        <v>94</v>
      </c>
      <c r="D331" s="6" t="s">
        <v>23</v>
      </c>
      <c r="E331" s="6" t="s">
        <v>989</v>
      </c>
      <c r="F331" s="6" t="s">
        <v>990</v>
      </c>
      <c r="G331" s="6" t="s">
        <v>29</v>
      </c>
      <c r="H331" s="5">
        <v>43985</v>
      </c>
      <c r="I331" s="6" t="s">
        <v>56</v>
      </c>
      <c r="J331" t="s">
        <v>39</v>
      </c>
    </row>
    <row r="332" spans="1:10" hidden="1" x14ac:dyDescent="0.35">
      <c r="A332" s="5">
        <v>43971</v>
      </c>
      <c r="B332" s="6" t="s">
        <v>64</v>
      </c>
      <c r="C332" s="6" t="s">
        <v>52</v>
      </c>
      <c r="D332" s="6" t="s">
        <v>991</v>
      </c>
      <c r="E332" s="6" t="s">
        <v>992</v>
      </c>
      <c r="F332" s="6" t="s">
        <v>993</v>
      </c>
      <c r="G332" s="6" t="s">
        <v>68</v>
      </c>
      <c r="H332" s="5">
        <v>43991</v>
      </c>
      <c r="I332" s="6" t="s">
        <v>116</v>
      </c>
      <c r="J332" t="s">
        <v>42</v>
      </c>
    </row>
    <row r="333" spans="1:10" ht="15" hidden="1" customHeight="1" x14ac:dyDescent="0.35">
      <c r="A333" s="5">
        <v>43971</v>
      </c>
      <c r="B333" s="6" t="s">
        <v>51</v>
      </c>
      <c r="C333" s="6" t="s">
        <v>88</v>
      </c>
      <c r="D333" s="6" t="s">
        <v>994</v>
      </c>
      <c r="E333" s="6" t="s">
        <v>360</v>
      </c>
      <c r="F333" s="6" t="s">
        <v>361</v>
      </c>
      <c r="G333" s="6" t="s">
        <v>28</v>
      </c>
      <c r="H333" s="5">
        <v>43986</v>
      </c>
      <c r="I333" s="6" t="s">
        <v>116</v>
      </c>
      <c r="J333" t="s">
        <v>41</v>
      </c>
    </row>
    <row r="334" spans="1:10" hidden="1" x14ac:dyDescent="0.35">
      <c r="A334" s="5">
        <v>43971</v>
      </c>
      <c r="B334" s="6" t="s">
        <v>51</v>
      </c>
      <c r="C334" s="6" t="s">
        <v>58</v>
      </c>
      <c r="D334" s="6" t="s">
        <v>995</v>
      </c>
      <c r="E334" s="6" t="s">
        <v>996</v>
      </c>
      <c r="F334" s="6" t="s">
        <v>997</v>
      </c>
      <c r="G334" s="6" t="s">
        <v>34</v>
      </c>
      <c r="H334" s="5">
        <v>44075</v>
      </c>
      <c r="I334" s="6" t="s">
        <v>69</v>
      </c>
      <c r="J334" t="s">
        <v>40</v>
      </c>
    </row>
    <row r="335" spans="1:10" ht="15" hidden="1" customHeight="1" x14ac:dyDescent="0.35">
      <c r="A335" s="5">
        <v>43971</v>
      </c>
      <c r="B335" s="6" t="s">
        <v>51</v>
      </c>
      <c r="C335" s="6" t="s">
        <v>58</v>
      </c>
      <c r="D335" s="6" t="s">
        <v>998</v>
      </c>
      <c r="E335" s="6" t="s">
        <v>999</v>
      </c>
      <c r="F335" s="6" t="s">
        <v>1000</v>
      </c>
      <c r="G335" s="6" t="s">
        <v>78</v>
      </c>
      <c r="H335" s="5">
        <v>43985</v>
      </c>
      <c r="I335" s="6" t="s">
        <v>69</v>
      </c>
      <c r="J335" t="s">
        <v>37</v>
      </c>
    </row>
    <row r="336" spans="1:10" ht="15" hidden="1" customHeight="1" x14ac:dyDescent="0.35">
      <c r="A336" s="5">
        <v>43971</v>
      </c>
      <c r="B336" s="6" t="s">
        <v>51</v>
      </c>
      <c r="C336" s="6" t="s">
        <v>93</v>
      </c>
      <c r="D336" s="6" t="s">
        <v>1001</v>
      </c>
      <c r="E336" s="6" t="s">
        <v>1002</v>
      </c>
      <c r="F336" s="6" t="s">
        <v>1003</v>
      </c>
      <c r="G336" s="6" t="s">
        <v>26</v>
      </c>
      <c r="H336" s="5">
        <v>43985</v>
      </c>
      <c r="I336" s="6" t="s">
        <v>56</v>
      </c>
      <c r="J336" t="s">
        <v>39</v>
      </c>
    </row>
    <row r="337" spans="1:10" hidden="1" x14ac:dyDescent="0.35">
      <c r="A337" s="5">
        <v>43971</v>
      </c>
      <c r="B337" s="6" t="s">
        <v>51</v>
      </c>
      <c r="C337" s="6" t="s">
        <v>88</v>
      </c>
      <c r="D337" s="6" t="s">
        <v>1004</v>
      </c>
      <c r="E337" s="6" t="s">
        <v>287</v>
      </c>
      <c r="F337" s="6" t="s">
        <v>288</v>
      </c>
      <c r="G337" s="6" t="s">
        <v>31</v>
      </c>
      <c r="H337" s="5">
        <v>43992</v>
      </c>
      <c r="I337" s="6" t="s">
        <v>69</v>
      </c>
      <c r="J337" t="s">
        <v>42</v>
      </c>
    </row>
    <row r="338" spans="1:10" x14ac:dyDescent="0.35">
      <c r="A338" s="5">
        <v>43971</v>
      </c>
      <c r="B338" s="6" t="s">
        <v>64</v>
      </c>
      <c r="C338" s="6" t="s">
        <v>88</v>
      </c>
      <c r="D338" s="6" t="s">
        <v>1005</v>
      </c>
      <c r="E338" s="6" t="s">
        <v>342</v>
      </c>
      <c r="F338" s="6" t="s">
        <v>343</v>
      </c>
      <c r="G338" s="6" t="s">
        <v>344</v>
      </c>
      <c r="H338" s="5">
        <v>43990</v>
      </c>
      <c r="I338" s="6" t="s">
        <v>69</v>
      </c>
      <c r="J338" t="s">
        <v>38</v>
      </c>
    </row>
    <row r="339" spans="1:10" hidden="1" x14ac:dyDescent="0.35">
      <c r="A339" s="5">
        <v>43971</v>
      </c>
      <c r="B339" s="6" t="s">
        <v>64</v>
      </c>
      <c r="C339" s="6" t="s">
        <v>52</v>
      </c>
      <c r="D339" s="6" t="s">
        <v>1006</v>
      </c>
      <c r="E339" s="6" t="s">
        <v>1007</v>
      </c>
      <c r="F339" s="6" t="s">
        <v>1008</v>
      </c>
      <c r="G339" s="6" t="s">
        <v>301</v>
      </c>
      <c r="H339" s="5">
        <v>44007</v>
      </c>
      <c r="I339" s="6" t="s">
        <v>56</v>
      </c>
      <c r="J339" t="s">
        <v>39</v>
      </c>
    </row>
    <row r="340" spans="1:10" ht="15" hidden="1" customHeight="1" x14ac:dyDescent="0.35">
      <c r="A340" s="5">
        <v>43971</v>
      </c>
      <c r="B340" s="6" t="s">
        <v>64</v>
      </c>
      <c r="C340" s="6" t="s">
        <v>52</v>
      </c>
      <c r="D340" s="6" t="s">
        <v>1009</v>
      </c>
      <c r="E340" s="6" t="s">
        <v>1010</v>
      </c>
      <c r="F340" s="6" t="s">
        <v>927</v>
      </c>
      <c r="G340" s="6" t="s">
        <v>68</v>
      </c>
      <c r="H340" s="5">
        <v>43999</v>
      </c>
      <c r="I340" s="6" t="s">
        <v>69</v>
      </c>
      <c r="J340" t="s">
        <v>42</v>
      </c>
    </row>
    <row r="341" spans="1:10" ht="15" hidden="1" customHeight="1" x14ac:dyDescent="0.35">
      <c r="A341" s="5">
        <v>43971</v>
      </c>
      <c r="B341" s="6" t="s">
        <v>64</v>
      </c>
      <c r="C341" s="6" t="s">
        <v>88</v>
      </c>
      <c r="D341" s="6" t="s">
        <v>1011</v>
      </c>
      <c r="E341" s="6" t="s">
        <v>1012</v>
      </c>
      <c r="F341" s="6" t="s">
        <v>1013</v>
      </c>
      <c r="G341" s="6" t="s">
        <v>934</v>
      </c>
      <c r="H341" s="5">
        <v>43986</v>
      </c>
      <c r="I341" s="6" t="s">
        <v>69</v>
      </c>
      <c r="J341" t="s">
        <v>43</v>
      </c>
    </row>
    <row r="342" spans="1:10" ht="15" customHeight="1" x14ac:dyDescent="0.35">
      <c r="A342" s="5">
        <v>43971</v>
      </c>
      <c r="B342" s="6" t="s">
        <v>51</v>
      </c>
      <c r="C342" s="6" t="s">
        <v>58</v>
      </c>
      <c r="D342" s="6" t="s">
        <v>1014</v>
      </c>
      <c r="E342" s="6" t="s">
        <v>1015</v>
      </c>
      <c r="F342" s="6" t="s">
        <v>1016</v>
      </c>
      <c r="G342" s="6" t="s">
        <v>36</v>
      </c>
      <c r="H342" s="5">
        <v>44015</v>
      </c>
      <c r="I342" s="6" t="s">
        <v>69</v>
      </c>
      <c r="J342" t="s">
        <v>38</v>
      </c>
    </row>
    <row r="343" spans="1:10" ht="15" hidden="1" customHeight="1" x14ac:dyDescent="0.35">
      <c r="A343" s="5">
        <v>43971</v>
      </c>
      <c r="B343" s="6" t="s">
        <v>51</v>
      </c>
      <c r="C343" s="6" t="s">
        <v>58</v>
      </c>
      <c r="D343" s="6" t="s">
        <v>1017</v>
      </c>
      <c r="E343" s="6" t="s">
        <v>1018</v>
      </c>
      <c r="F343" s="6" t="s">
        <v>1019</v>
      </c>
      <c r="G343" s="6" t="s">
        <v>301</v>
      </c>
      <c r="H343" s="5">
        <v>43992</v>
      </c>
      <c r="I343" s="6" t="s">
        <v>69</v>
      </c>
      <c r="J343" t="s">
        <v>39</v>
      </c>
    </row>
    <row r="344" spans="1:10" ht="15" hidden="1" customHeight="1" x14ac:dyDescent="0.35">
      <c r="A344" s="5">
        <v>43971</v>
      </c>
      <c r="B344" s="6" t="s">
        <v>51</v>
      </c>
      <c r="C344" s="6" t="s">
        <v>52</v>
      </c>
      <c r="D344" s="6" t="s">
        <v>1020</v>
      </c>
      <c r="E344" s="6" t="s">
        <v>1021</v>
      </c>
      <c r="F344" s="6" t="s">
        <v>1022</v>
      </c>
      <c r="G344" s="6" t="s">
        <v>31</v>
      </c>
      <c r="H344" s="5">
        <v>44029</v>
      </c>
      <c r="I344" s="6" t="s">
        <v>69</v>
      </c>
      <c r="J344" t="s">
        <v>42</v>
      </c>
    </row>
    <row r="345" spans="1:10" hidden="1" x14ac:dyDescent="0.35">
      <c r="A345" s="5">
        <v>43973</v>
      </c>
      <c r="B345" s="6" t="s">
        <v>64</v>
      </c>
      <c r="C345" s="6" t="s">
        <v>58</v>
      </c>
      <c r="D345" s="6" t="s">
        <v>1023</v>
      </c>
      <c r="E345" s="6" t="s">
        <v>1024</v>
      </c>
      <c r="F345" s="6" t="s">
        <v>371</v>
      </c>
      <c r="G345" s="6" t="s">
        <v>27</v>
      </c>
      <c r="H345" s="5">
        <v>44006</v>
      </c>
      <c r="I345" s="6" t="s">
        <v>69</v>
      </c>
      <c r="J345" t="s">
        <v>39</v>
      </c>
    </row>
    <row r="346" spans="1:10" hidden="1" x14ac:dyDescent="0.35">
      <c r="A346" s="5">
        <v>43973</v>
      </c>
      <c r="B346" s="6" t="s">
        <v>51</v>
      </c>
      <c r="C346" s="6" t="s">
        <v>58</v>
      </c>
      <c r="D346" s="6" t="s">
        <v>1025</v>
      </c>
      <c r="E346" s="6" t="s">
        <v>1026</v>
      </c>
      <c r="F346" s="6" t="s">
        <v>1027</v>
      </c>
      <c r="G346" s="6" t="s">
        <v>975</v>
      </c>
      <c r="H346" s="5">
        <v>44015</v>
      </c>
      <c r="I346" s="6" t="s">
        <v>56</v>
      </c>
      <c r="J346" t="s">
        <v>37</v>
      </c>
    </row>
    <row r="347" spans="1:10" x14ac:dyDescent="0.35">
      <c r="A347" s="5">
        <v>43974</v>
      </c>
      <c r="B347" s="6" t="s">
        <v>64</v>
      </c>
      <c r="C347" s="6" t="s">
        <v>52</v>
      </c>
      <c r="D347" s="6" t="s">
        <v>1028</v>
      </c>
      <c r="E347" s="6" t="s">
        <v>1029</v>
      </c>
      <c r="F347" s="6" t="s">
        <v>1030</v>
      </c>
      <c r="G347" s="6" t="s">
        <v>712</v>
      </c>
      <c r="H347" s="5">
        <v>43991</v>
      </c>
      <c r="I347" s="6" t="s">
        <v>116</v>
      </c>
      <c r="J347" t="s">
        <v>38</v>
      </c>
    </row>
    <row r="348" spans="1:10" ht="15" hidden="1" customHeight="1" x14ac:dyDescent="0.35">
      <c r="A348" s="5">
        <v>43973</v>
      </c>
      <c r="B348" s="6" t="s">
        <v>51</v>
      </c>
      <c r="C348" s="6" t="s">
        <v>94</v>
      </c>
      <c r="D348" s="6" t="s">
        <v>80</v>
      </c>
      <c r="E348" s="6" t="s">
        <v>1627</v>
      </c>
      <c r="F348" s="6" t="s">
        <v>1628</v>
      </c>
      <c r="G348" s="6" t="s">
        <v>31</v>
      </c>
      <c r="I348" s="6" t="s">
        <v>105</v>
      </c>
      <c r="J348" t="s">
        <v>42</v>
      </c>
    </row>
    <row r="349" spans="1:10" hidden="1" x14ac:dyDescent="0.35">
      <c r="A349" s="5">
        <v>43975</v>
      </c>
      <c r="B349" s="6" t="s">
        <v>51</v>
      </c>
      <c r="C349" s="6" t="s">
        <v>58</v>
      </c>
      <c r="D349" s="6" t="s">
        <v>1031</v>
      </c>
      <c r="E349" s="6" t="s">
        <v>1032</v>
      </c>
      <c r="F349" s="6" t="s">
        <v>1033</v>
      </c>
      <c r="G349" s="6" t="s">
        <v>26</v>
      </c>
      <c r="H349" s="5">
        <v>44028</v>
      </c>
      <c r="I349" s="6" t="s">
        <v>69</v>
      </c>
      <c r="J349" t="s">
        <v>39</v>
      </c>
    </row>
    <row r="350" spans="1:10" ht="15" hidden="1" customHeight="1" x14ac:dyDescent="0.35">
      <c r="A350" s="5">
        <v>43976</v>
      </c>
      <c r="B350" s="6" t="s">
        <v>51</v>
      </c>
      <c r="C350" s="6" t="s">
        <v>88</v>
      </c>
      <c r="D350" s="6" t="s">
        <v>1034</v>
      </c>
      <c r="E350" s="6" t="s">
        <v>1035</v>
      </c>
      <c r="F350" s="6" t="s">
        <v>262</v>
      </c>
      <c r="G350" s="6" t="s">
        <v>26</v>
      </c>
      <c r="H350" s="5">
        <v>44004</v>
      </c>
      <c r="I350" s="6" t="s">
        <v>79</v>
      </c>
      <c r="J350" t="s">
        <v>39</v>
      </c>
    </row>
    <row r="351" spans="1:10" ht="15" hidden="1" customHeight="1" x14ac:dyDescent="0.35">
      <c r="A351" s="5">
        <v>43975</v>
      </c>
      <c r="B351" s="6" t="s">
        <v>51</v>
      </c>
      <c r="C351" s="6" t="s">
        <v>58</v>
      </c>
      <c r="D351" s="6" t="s">
        <v>1036</v>
      </c>
      <c r="E351" s="6" t="s">
        <v>1037</v>
      </c>
      <c r="F351" s="6" t="s">
        <v>1038</v>
      </c>
      <c r="G351" s="6" t="s">
        <v>26</v>
      </c>
      <c r="H351" s="5">
        <v>43997</v>
      </c>
      <c r="I351" s="6" t="s">
        <v>69</v>
      </c>
      <c r="J351" t="s">
        <v>39</v>
      </c>
    </row>
    <row r="352" spans="1:10" hidden="1" x14ac:dyDescent="0.35">
      <c r="A352" s="5">
        <v>43976</v>
      </c>
      <c r="B352" s="6" t="s">
        <v>51</v>
      </c>
      <c r="C352" s="6" t="s">
        <v>88</v>
      </c>
      <c r="D352" s="6" t="s">
        <v>1039</v>
      </c>
      <c r="E352" s="6" t="s">
        <v>1040</v>
      </c>
      <c r="F352" s="6" t="s">
        <v>1041</v>
      </c>
      <c r="G352" s="6" t="s">
        <v>26</v>
      </c>
      <c r="H352" s="5">
        <v>44004</v>
      </c>
      <c r="I352" s="6" t="s">
        <v>69</v>
      </c>
      <c r="J352" t="s">
        <v>39</v>
      </c>
    </row>
    <row r="353" spans="1:10" ht="15" hidden="1" customHeight="1" x14ac:dyDescent="0.35">
      <c r="A353" s="5">
        <v>43976</v>
      </c>
      <c r="B353" s="6" t="s">
        <v>51</v>
      </c>
      <c r="C353" s="6" t="s">
        <v>58</v>
      </c>
      <c r="D353" s="6" t="s">
        <v>1042</v>
      </c>
      <c r="E353" s="6" t="s">
        <v>1043</v>
      </c>
      <c r="F353" s="6" t="s">
        <v>1044</v>
      </c>
      <c r="G353" s="6" t="s">
        <v>29</v>
      </c>
      <c r="H353" s="5">
        <v>43994</v>
      </c>
      <c r="I353" s="6" t="s">
        <v>69</v>
      </c>
      <c r="J353" t="s">
        <v>39</v>
      </c>
    </row>
    <row r="354" spans="1:10" hidden="1" x14ac:dyDescent="0.35">
      <c r="A354" s="5">
        <v>43976</v>
      </c>
      <c r="B354" s="6" t="s">
        <v>51</v>
      </c>
      <c r="C354" s="6" t="s">
        <v>88</v>
      </c>
      <c r="D354" s="6" t="s">
        <v>1045</v>
      </c>
      <c r="E354" s="6" t="s">
        <v>609</v>
      </c>
      <c r="F354" s="6" t="s">
        <v>610</v>
      </c>
      <c r="G354" s="6" t="s">
        <v>1046</v>
      </c>
      <c r="H354" s="5">
        <v>43986</v>
      </c>
      <c r="I354" s="6" t="s">
        <v>69</v>
      </c>
      <c r="J354" t="s">
        <v>41</v>
      </c>
    </row>
    <row r="355" spans="1:10" ht="15" hidden="1" customHeight="1" x14ac:dyDescent="0.35">
      <c r="A355" s="5">
        <v>43976</v>
      </c>
      <c r="B355" s="6" t="s">
        <v>51</v>
      </c>
      <c r="C355" s="6" t="s">
        <v>58</v>
      </c>
      <c r="D355" s="6" t="s">
        <v>1047</v>
      </c>
      <c r="E355" s="6" t="s">
        <v>1048</v>
      </c>
      <c r="F355" s="6" t="s">
        <v>1049</v>
      </c>
      <c r="G355" s="6" t="s">
        <v>26</v>
      </c>
      <c r="H355" s="5">
        <v>43985</v>
      </c>
      <c r="I355" s="6" t="s">
        <v>69</v>
      </c>
      <c r="J355" t="s">
        <v>39</v>
      </c>
    </row>
    <row r="356" spans="1:10" hidden="1" x14ac:dyDescent="0.35">
      <c r="A356" s="5">
        <v>43976</v>
      </c>
      <c r="B356" s="6" t="s">
        <v>51</v>
      </c>
      <c r="C356" s="6" t="s">
        <v>94</v>
      </c>
      <c r="D356" s="6" t="s">
        <v>24</v>
      </c>
      <c r="E356" s="6" t="s">
        <v>1050</v>
      </c>
      <c r="F356" s="6" t="s">
        <v>1051</v>
      </c>
      <c r="G356" s="6" t="s">
        <v>841</v>
      </c>
      <c r="H356" s="5">
        <v>43991</v>
      </c>
      <c r="I356" s="6" t="s">
        <v>56</v>
      </c>
      <c r="J356" t="s">
        <v>39</v>
      </c>
    </row>
    <row r="357" spans="1:10" ht="15" hidden="1" customHeight="1" x14ac:dyDescent="0.35">
      <c r="A357" s="5">
        <v>43977</v>
      </c>
      <c r="B357" s="6" t="s">
        <v>51</v>
      </c>
      <c r="C357" s="6" t="s">
        <v>52</v>
      </c>
      <c r="D357" s="6" t="s">
        <v>1052</v>
      </c>
      <c r="E357" s="6" t="s">
        <v>1053</v>
      </c>
      <c r="F357" s="6" t="s">
        <v>1054</v>
      </c>
      <c r="G357" s="6" t="s">
        <v>1055</v>
      </c>
      <c r="H357" s="5">
        <v>43985</v>
      </c>
      <c r="I357" s="6" t="s">
        <v>56</v>
      </c>
      <c r="J357" t="s">
        <v>43</v>
      </c>
    </row>
    <row r="358" spans="1:10" hidden="1" x14ac:dyDescent="0.35">
      <c r="A358" s="5">
        <v>43977</v>
      </c>
      <c r="B358" s="6" t="s">
        <v>51</v>
      </c>
      <c r="C358" s="6" t="s">
        <v>52</v>
      </c>
      <c r="D358" s="6" t="s">
        <v>1056</v>
      </c>
      <c r="E358" s="6" t="s">
        <v>1057</v>
      </c>
      <c r="F358" s="6" t="s">
        <v>1058</v>
      </c>
      <c r="G358" s="6" t="s">
        <v>31</v>
      </c>
      <c r="H358" s="5">
        <v>43999</v>
      </c>
      <c r="I358" s="6" t="s">
        <v>56</v>
      </c>
      <c r="J358" t="s">
        <v>42</v>
      </c>
    </row>
    <row r="359" spans="1:10" hidden="1" x14ac:dyDescent="0.35">
      <c r="A359" s="5">
        <v>43977</v>
      </c>
      <c r="B359" s="6" t="s">
        <v>51</v>
      </c>
      <c r="C359" s="6" t="s">
        <v>88</v>
      </c>
      <c r="D359" s="6" t="s">
        <v>1059</v>
      </c>
      <c r="E359" s="6" t="s">
        <v>170</v>
      </c>
      <c r="F359" s="6" t="s">
        <v>171</v>
      </c>
      <c r="G359" s="6" t="s">
        <v>78</v>
      </c>
      <c r="H359" s="5">
        <v>43991</v>
      </c>
      <c r="I359" s="6" t="s">
        <v>69</v>
      </c>
      <c r="J359" t="s">
        <v>37</v>
      </c>
    </row>
    <row r="360" spans="1:10" hidden="1" x14ac:dyDescent="0.35">
      <c r="A360" s="5">
        <v>43977</v>
      </c>
      <c r="B360" s="6" t="s">
        <v>64</v>
      </c>
      <c r="C360" s="6" t="s">
        <v>58</v>
      </c>
      <c r="D360" s="6" t="s">
        <v>1060</v>
      </c>
      <c r="E360" s="6" t="s">
        <v>1061</v>
      </c>
      <c r="F360" s="6" t="s">
        <v>1062</v>
      </c>
      <c r="G360" s="6" t="s">
        <v>144</v>
      </c>
      <c r="H360" s="5">
        <v>44015</v>
      </c>
      <c r="I360" s="6" t="s">
        <v>69</v>
      </c>
      <c r="J360" t="s">
        <v>41</v>
      </c>
    </row>
    <row r="361" spans="1:10" hidden="1" x14ac:dyDescent="0.35">
      <c r="A361" s="5">
        <v>43977</v>
      </c>
      <c r="B361" s="6" t="s">
        <v>51</v>
      </c>
      <c r="C361" s="6" t="s">
        <v>88</v>
      </c>
      <c r="D361" s="6" t="s">
        <v>1063</v>
      </c>
      <c r="E361" s="6" t="s">
        <v>139</v>
      </c>
      <c r="F361" s="6" t="s">
        <v>140</v>
      </c>
      <c r="G361" s="6" t="s">
        <v>26</v>
      </c>
      <c r="J361" t="s">
        <v>39</v>
      </c>
    </row>
    <row r="362" spans="1:10" ht="15" hidden="1" customHeight="1" x14ac:dyDescent="0.35">
      <c r="A362" s="5">
        <v>43977</v>
      </c>
      <c r="B362" s="6" t="s">
        <v>64</v>
      </c>
      <c r="C362" s="6" t="s">
        <v>52</v>
      </c>
      <c r="D362" s="6" t="s">
        <v>1064</v>
      </c>
      <c r="E362" s="6" t="s">
        <v>1629</v>
      </c>
      <c r="F362" s="6" t="s">
        <v>540</v>
      </c>
      <c r="G362" s="6" t="s">
        <v>541</v>
      </c>
      <c r="H362" s="5">
        <v>44075</v>
      </c>
      <c r="I362" s="6" t="s">
        <v>69</v>
      </c>
      <c r="J362" t="s">
        <v>39</v>
      </c>
    </row>
    <row r="363" spans="1:10" ht="15" hidden="1" customHeight="1" x14ac:dyDescent="0.35">
      <c r="A363" s="5">
        <v>43977</v>
      </c>
      <c r="B363" s="6" t="s">
        <v>51</v>
      </c>
      <c r="C363" s="6" t="s">
        <v>88</v>
      </c>
      <c r="D363" s="6" t="s">
        <v>1065</v>
      </c>
      <c r="E363" s="6" t="s">
        <v>159</v>
      </c>
      <c r="F363" s="6" t="s">
        <v>160</v>
      </c>
      <c r="G363" s="6" t="s">
        <v>27</v>
      </c>
      <c r="H363" s="5">
        <v>44055</v>
      </c>
      <c r="I363" s="6" t="s">
        <v>56</v>
      </c>
      <c r="J363" t="s">
        <v>39</v>
      </c>
    </row>
    <row r="364" spans="1:10" ht="15" customHeight="1" x14ac:dyDescent="0.35">
      <c r="A364" s="5">
        <v>43977</v>
      </c>
      <c r="B364" s="6" t="s">
        <v>51</v>
      </c>
      <c r="C364" s="6" t="s">
        <v>58</v>
      </c>
      <c r="D364" s="6" t="s">
        <v>1066</v>
      </c>
      <c r="E364" s="6" t="s">
        <v>1067</v>
      </c>
      <c r="F364" s="6" t="s">
        <v>1068</v>
      </c>
      <c r="G364" s="6" t="s">
        <v>443</v>
      </c>
      <c r="H364" s="5">
        <v>43985</v>
      </c>
      <c r="I364" s="6" t="s">
        <v>56</v>
      </c>
      <c r="J364" t="s">
        <v>38</v>
      </c>
    </row>
    <row r="365" spans="1:10" ht="15" hidden="1" customHeight="1" x14ac:dyDescent="0.35">
      <c r="A365" s="5">
        <v>43977</v>
      </c>
      <c r="B365" s="6" t="s">
        <v>51</v>
      </c>
      <c r="C365" s="6" t="s">
        <v>88</v>
      </c>
      <c r="D365" s="6" t="s">
        <v>1069</v>
      </c>
      <c r="E365" s="6" t="s">
        <v>210</v>
      </c>
      <c r="F365" s="6" t="s">
        <v>127</v>
      </c>
      <c r="G365" s="6" t="s">
        <v>26</v>
      </c>
      <c r="H365" s="5">
        <v>43991</v>
      </c>
      <c r="I365" s="6" t="s">
        <v>56</v>
      </c>
      <c r="J365" t="s">
        <v>39</v>
      </c>
    </row>
    <row r="366" spans="1:10" ht="15" hidden="1" customHeight="1" x14ac:dyDescent="0.35">
      <c r="A366" s="5">
        <v>43977</v>
      </c>
      <c r="B366" s="6" t="s">
        <v>64</v>
      </c>
      <c r="C366" s="6" t="s">
        <v>58</v>
      </c>
      <c r="D366" s="6" t="s">
        <v>1070</v>
      </c>
      <c r="E366" s="6" t="s">
        <v>1071</v>
      </c>
      <c r="F366" s="6" t="s">
        <v>1072</v>
      </c>
      <c r="G366" s="6" t="s">
        <v>27</v>
      </c>
      <c r="J366" t="s">
        <v>39</v>
      </c>
    </row>
    <row r="367" spans="1:10" hidden="1" x14ac:dyDescent="0.35">
      <c r="A367" s="5">
        <v>43978</v>
      </c>
      <c r="B367" s="6" t="s">
        <v>51</v>
      </c>
      <c r="C367" s="6" t="s">
        <v>88</v>
      </c>
      <c r="D367" s="6" t="s">
        <v>1073</v>
      </c>
      <c r="E367" s="6" t="s">
        <v>72</v>
      </c>
      <c r="F367" s="6" t="s">
        <v>73</v>
      </c>
      <c r="G367" s="6" t="s">
        <v>26</v>
      </c>
      <c r="H367" s="5">
        <v>44000</v>
      </c>
      <c r="I367" s="6" t="s">
        <v>69</v>
      </c>
      <c r="J367" t="s">
        <v>39</v>
      </c>
    </row>
    <row r="368" spans="1:10" ht="15" hidden="1" customHeight="1" x14ac:dyDescent="0.35">
      <c r="A368" s="5">
        <v>43978</v>
      </c>
      <c r="B368" s="6" t="s">
        <v>51</v>
      </c>
      <c r="C368" s="6" t="s">
        <v>58</v>
      </c>
      <c r="D368" s="6" t="s">
        <v>1074</v>
      </c>
      <c r="E368" s="6" t="s">
        <v>1075</v>
      </c>
      <c r="F368" s="6" t="s">
        <v>1076</v>
      </c>
      <c r="G368" s="6" t="s">
        <v>68</v>
      </c>
      <c r="H368" s="5">
        <v>44005</v>
      </c>
      <c r="I368" s="6" t="s">
        <v>69</v>
      </c>
      <c r="J368" t="s">
        <v>42</v>
      </c>
    </row>
    <row r="369" spans="1:10" ht="15" customHeight="1" x14ac:dyDescent="0.35">
      <c r="A369" s="5">
        <v>43978</v>
      </c>
      <c r="B369" s="6" t="s">
        <v>51</v>
      </c>
      <c r="C369" s="6" t="s">
        <v>88</v>
      </c>
      <c r="D369" s="6" t="s">
        <v>1077</v>
      </c>
      <c r="E369" s="6" t="s">
        <v>1078</v>
      </c>
      <c r="F369" s="6" t="s">
        <v>1079</v>
      </c>
      <c r="G369" s="6" t="s">
        <v>36</v>
      </c>
      <c r="H369" s="5">
        <v>43990</v>
      </c>
      <c r="I369" s="6" t="s">
        <v>69</v>
      </c>
      <c r="J369" t="s">
        <v>38</v>
      </c>
    </row>
    <row r="370" spans="1:10" ht="15" hidden="1" customHeight="1" x14ac:dyDescent="0.35">
      <c r="A370" s="5">
        <v>43978</v>
      </c>
      <c r="B370" s="6" t="s">
        <v>51</v>
      </c>
      <c r="C370" s="6" t="s">
        <v>58</v>
      </c>
      <c r="D370" s="6" t="s">
        <v>1080</v>
      </c>
      <c r="E370" s="6" t="s">
        <v>1081</v>
      </c>
      <c r="F370" s="6" t="s">
        <v>1082</v>
      </c>
      <c r="G370" s="6" t="s">
        <v>27</v>
      </c>
      <c r="H370" s="5">
        <v>44083</v>
      </c>
      <c r="I370" s="6" t="s">
        <v>69</v>
      </c>
      <c r="J370" t="s">
        <v>39</v>
      </c>
    </row>
    <row r="371" spans="1:10" hidden="1" x14ac:dyDescent="0.35">
      <c r="A371" s="5">
        <v>43978</v>
      </c>
      <c r="B371" s="6" t="s">
        <v>51</v>
      </c>
      <c r="C371" s="6" t="s">
        <v>88</v>
      </c>
      <c r="D371" s="6" t="s">
        <v>1083</v>
      </c>
      <c r="E371" s="6" t="s">
        <v>1084</v>
      </c>
      <c r="F371" s="6" t="s">
        <v>1085</v>
      </c>
      <c r="G371" s="6" t="s">
        <v>35</v>
      </c>
      <c r="H371" s="5">
        <v>43990</v>
      </c>
      <c r="I371" s="6" t="s">
        <v>69</v>
      </c>
      <c r="J371" t="s">
        <v>39</v>
      </c>
    </row>
    <row r="372" spans="1:10" ht="15" hidden="1" customHeight="1" x14ac:dyDescent="0.35">
      <c r="A372" s="5">
        <v>43979</v>
      </c>
      <c r="B372" s="6" t="s">
        <v>51</v>
      </c>
      <c r="C372" s="6" t="s">
        <v>88</v>
      </c>
      <c r="D372" s="6" t="s">
        <v>1086</v>
      </c>
      <c r="E372" s="6" t="s">
        <v>232</v>
      </c>
      <c r="F372" s="6" t="s">
        <v>233</v>
      </c>
      <c r="G372" s="6" t="s">
        <v>35</v>
      </c>
      <c r="H372" s="5">
        <v>44003</v>
      </c>
      <c r="I372" s="6" t="s">
        <v>69</v>
      </c>
      <c r="J372" t="s">
        <v>39</v>
      </c>
    </row>
    <row r="373" spans="1:10" hidden="1" x14ac:dyDescent="0.35">
      <c r="A373" s="5">
        <v>43979</v>
      </c>
      <c r="B373" s="6" t="s">
        <v>64</v>
      </c>
      <c r="C373" s="6" t="s">
        <v>88</v>
      </c>
      <c r="D373" s="6" t="s">
        <v>1087</v>
      </c>
      <c r="E373" s="6" t="s">
        <v>1088</v>
      </c>
      <c r="F373" s="6" t="s">
        <v>751</v>
      </c>
      <c r="G373" s="6" t="s">
        <v>752</v>
      </c>
      <c r="H373" s="5">
        <v>43984</v>
      </c>
      <c r="I373" s="6" t="s">
        <v>69</v>
      </c>
      <c r="J373" t="s">
        <v>41</v>
      </c>
    </row>
    <row r="374" spans="1:10" ht="15" customHeight="1" x14ac:dyDescent="0.35">
      <c r="A374" s="5">
        <v>43978</v>
      </c>
      <c r="B374" s="6" t="s">
        <v>51</v>
      </c>
      <c r="C374" s="6" t="s">
        <v>52</v>
      </c>
      <c r="D374" s="6" t="s">
        <v>1089</v>
      </c>
      <c r="E374" s="6" t="s">
        <v>1090</v>
      </c>
      <c r="F374" s="6" t="s">
        <v>1091</v>
      </c>
      <c r="G374" s="6" t="s">
        <v>36</v>
      </c>
      <c r="H374" s="5">
        <v>43999</v>
      </c>
      <c r="I374" s="6" t="s">
        <v>69</v>
      </c>
      <c r="J374" t="s">
        <v>38</v>
      </c>
    </row>
    <row r="375" spans="1:10" ht="15" hidden="1" customHeight="1" x14ac:dyDescent="0.35">
      <c r="A375" s="5">
        <v>43978</v>
      </c>
      <c r="B375" s="6" t="s">
        <v>51</v>
      </c>
      <c r="C375" s="6" t="s">
        <v>58</v>
      </c>
      <c r="D375" s="6" t="s">
        <v>1092</v>
      </c>
      <c r="E375" s="6" t="s">
        <v>1093</v>
      </c>
      <c r="F375" s="6" t="s">
        <v>1094</v>
      </c>
      <c r="G375" s="6" t="s">
        <v>92</v>
      </c>
      <c r="H375" s="5">
        <v>43999</v>
      </c>
      <c r="I375" s="6" t="s">
        <v>69</v>
      </c>
      <c r="J375" t="s">
        <v>39</v>
      </c>
    </row>
    <row r="376" spans="1:10" ht="15" hidden="1" customHeight="1" x14ac:dyDescent="0.35">
      <c r="A376" s="5">
        <v>43979</v>
      </c>
      <c r="B376" s="6" t="s">
        <v>51</v>
      </c>
      <c r="C376" s="6" t="s">
        <v>52</v>
      </c>
      <c r="D376" s="6" t="s">
        <v>1095</v>
      </c>
      <c r="E376" s="6" t="s">
        <v>1096</v>
      </c>
      <c r="F376" s="6" t="s">
        <v>1097</v>
      </c>
      <c r="G376" s="6" t="s">
        <v>27</v>
      </c>
      <c r="H376" s="5">
        <v>44033</v>
      </c>
      <c r="I376" s="6" t="s">
        <v>69</v>
      </c>
      <c r="J376" t="s">
        <v>39</v>
      </c>
    </row>
    <row r="377" spans="1:10" hidden="1" x14ac:dyDescent="0.35">
      <c r="A377" s="5">
        <v>43979</v>
      </c>
      <c r="B377" s="6" t="s">
        <v>64</v>
      </c>
      <c r="C377" s="6" t="s">
        <v>88</v>
      </c>
      <c r="D377" s="6" t="s">
        <v>1098</v>
      </c>
      <c r="E377" s="6" t="s">
        <v>146</v>
      </c>
      <c r="F377" s="6" t="s">
        <v>147</v>
      </c>
      <c r="G377" s="6" t="s">
        <v>26</v>
      </c>
      <c r="H377" s="5">
        <v>44013</v>
      </c>
      <c r="I377" s="6" t="s">
        <v>63</v>
      </c>
      <c r="J377" t="s">
        <v>39</v>
      </c>
    </row>
    <row r="378" spans="1:10" hidden="1" x14ac:dyDescent="0.35">
      <c r="A378" s="5">
        <v>43979</v>
      </c>
      <c r="B378" s="6" t="s">
        <v>51</v>
      </c>
      <c r="C378" s="6" t="s">
        <v>88</v>
      </c>
      <c r="D378" s="6" t="s">
        <v>1099</v>
      </c>
      <c r="E378" s="6" t="s">
        <v>552</v>
      </c>
      <c r="F378" s="6" t="s">
        <v>553</v>
      </c>
      <c r="G378" s="6" t="s">
        <v>25</v>
      </c>
      <c r="H378" s="5">
        <v>43984</v>
      </c>
      <c r="I378" s="6" t="s">
        <v>69</v>
      </c>
      <c r="J378" t="s">
        <v>37</v>
      </c>
    </row>
    <row r="379" spans="1:10" hidden="1" x14ac:dyDescent="0.35">
      <c r="A379" s="5">
        <v>43979</v>
      </c>
      <c r="B379" s="6" t="s">
        <v>51</v>
      </c>
      <c r="C379" s="6" t="s">
        <v>88</v>
      </c>
      <c r="D379" s="6" t="s">
        <v>1100</v>
      </c>
      <c r="E379" s="6" t="s">
        <v>191</v>
      </c>
      <c r="F379" s="6" t="s">
        <v>192</v>
      </c>
      <c r="G379" s="6" t="s">
        <v>27</v>
      </c>
      <c r="H379" s="5">
        <v>44020</v>
      </c>
      <c r="I379" s="6" t="s">
        <v>69</v>
      </c>
      <c r="J379" t="s">
        <v>39</v>
      </c>
    </row>
    <row r="380" spans="1:10" ht="15" hidden="1" customHeight="1" x14ac:dyDescent="0.35">
      <c r="A380" s="5">
        <v>43979</v>
      </c>
      <c r="B380" s="6" t="s">
        <v>51</v>
      </c>
      <c r="C380" s="6" t="s">
        <v>88</v>
      </c>
      <c r="D380" s="6" t="s">
        <v>1101</v>
      </c>
      <c r="E380" s="6" t="s">
        <v>1102</v>
      </c>
      <c r="F380" s="6" t="s">
        <v>230</v>
      </c>
      <c r="G380" s="6" t="s">
        <v>26</v>
      </c>
      <c r="H380" s="5">
        <v>44054</v>
      </c>
      <c r="I380" s="6" t="s">
        <v>69</v>
      </c>
      <c r="J380" t="s">
        <v>39</v>
      </c>
    </row>
    <row r="381" spans="1:10" ht="15" hidden="1" customHeight="1" x14ac:dyDescent="0.35">
      <c r="A381" s="5">
        <v>43979</v>
      </c>
      <c r="B381" s="6" t="s">
        <v>51</v>
      </c>
      <c r="C381" s="6" t="s">
        <v>52</v>
      </c>
      <c r="D381" s="6" t="s">
        <v>1103</v>
      </c>
      <c r="E381" s="6" t="s">
        <v>1104</v>
      </c>
      <c r="F381" s="6" t="s">
        <v>1105</v>
      </c>
      <c r="G381" s="6" t="s">
        <v>144</v>
      </c>
      <c r="H381" s="5">
        <v>44004</v>
      </c>
      <c r="I381" s="6" t="s">
        <v>69</v>
      </c>
      <c r="J381" t="s">
        <v>41</v>
      </c>
    </row>
    <row r="382" spans="1:10" ht="15" hidden="1" customHeight="1" x14ac:dyDescent="0.35">
      <c r="A382" s="5">
        <v>43980</v>
      </c>
      <c r="B382" s="6" t="s">
        <v>64</v>
      </c>
      <c r="C382" s="6" t="s">
        <v>52</v>
      </c>
      <c r="D382" s="6" t="s">
        <v>1106</v>
      </c>
      <c r="E382" s="6" t="s">
        <v>1107</v>
      </c>
      <c r="F382" s="6" t="s">
        <v>1108</v>
      </c>
      <c r="G382" s="6" t="s">
        <v>26</v>
      </c>
      <c r="H382" s="5">
        <v>43999</v>
      </c>
      <c r="I382" s="6" t="s">
        <v>69</v>
      </c>
      <c r="J382" t="s">
        <v>39</v>
      </c>
    </row>
    <row r="383" spans="1:10" ht="15" hidden="1" customHeight="1" x14ac:dyDescent="0.35">
      <c r="A383" s="5">
        <v>43979</v>
      </c>
      <c r="B383" s="6" t="s">
        <v>51</v>
      </c>
      <c r="C383" s="6" t="s">
        <v>52</v>
      </c>
      <c r="D383" s="6" t="s">
        <v>1109</v>
      </c>
      <c r="E383" s="6" t="s">
        <v>1110</v>
      </c>
      <c r="F383" s="6" t="s">
        <v>825</v>
      </c>
      <c r="G383" s="6" t="s">
        <v>26</v>
      </c>
      <c r="H383" s="5">
        <v>44033</v>
      </c>
      <c r="I383" s="6" t="s">
        <v>56</v>
      </c>
      <c r="J383" t="s">
        <v>39</v>
      </c>
    </row>
    <row r="384" spans="1:10" hidden="1" x14ac:dyDescent="0.35">
      <c r="A384" s="5">
        <v>43979</v>
      </c>
      <c r="B384" s="6" t="s">
        <v>51</v>
      </c>
      <c r="C384" s="6" t="s">
        <v>52</v>
      </c>
      <c r="D384" s="6" t="s">
        <v>1111</v>
      </c>
      <c r="E384" s="6" t="s">
        <v>1112</v>
      </c>
      <c r="F384" s="6" t="s">
        <v>1113</v>
      </c>
      <c r="G384" s="6" t="s">
        <v>27</v>
      </c>
      <c r="H384" s="5">
        <v>44000</v>
      </c>
      <c r="I384" s="6" t="s">
        <v>69</v>
      </c>
      <c r="J384" t="s">
        <v>39</v>
      </c>
    </row>
    <row r="385" spans="1:10" ht="15" hidden="1" customHeight="1" x14ac:dyDescent="0.35">
      <c r="A385" s="5">
        <v>43980</v>
      </c>
      <c r="B385" s="6" t="s">
        <v>51</v>
      </c>
      <c r="C385" s="6" t="s">
        <v>88</v>
      </c>
      <c r="D385" s="6" t="s">
        <v>1114</v>
      </c>
      <c r="E385" s="6" t="s">
        <v>174</v>
      </c>
      <c r="F385" s="6" t="s">
        <v>175</v>
      </c>
      <c r="G385" s="6" t="s">
        <v>176</v>
      </c>
      <c r="H385" s="5">
        <v>44018</v>
      </c>
      <c r="I385" s="6" t="s">
        <v>69</v>
      </c>
      <c r="J385" t="s">
        <v>39</v>
      </c>
    </row>
    <row r="386" spans="1:10" hidden="1" x14ac:dyDescent="0.35">
      <c r="A386" s="5">
        <v>43980</v>
      </c>
      <c r="B386" s="6" t="s">
        <v>51</v>
      </c>
      <c r="C386" s="6" t="s">
        <v>58</v>
      </c>
      <c r="D386" s="6" t="s">
        <v>1115</v>
      </c>
      <c r="E386" s="6" t="s">
        <v>1116</v>
      </c>
      <c r="F386" s="6" t="s">
        <v>1117</v>
      </c>
      <c r="G386" s="6" t="s">
        <v>33</v>
      </c>
      <c r="H386" s="5">
        <v>43991</v>
      </c>
      <c r="I386" s="6" t="s">
        <v>69</v>
      </c>
      <c r="J386" t="s">
        <v>40</v>
      </c>
    </row>
    <row r="387" spans="1:10" x14ac:dyDescent="0.35">
      <c r="A387" s="5">
        <v>43980</v>
      </c>
      <c r="B387" s="6" t="s">
        <v>51</v>
      </c>
      <c r="C387" s="6" t="s">
        <v>52</v>
      </c>
      <c r="D387" s="6" t="s">
        <v>1118</v>
      </c>
      <c r="E387" s="6" t="s">
        <v>1119</v>
      </c>
      <c r="F387" s="6" t="s">
        <v>1120</v>
      </c>
      <c r="G387" s="6" t="s">
        <v>1121</v>
      </c>
      <c r="H387" s="5">
        <v>43999</v>
      </c>
      <c r="I387" s="6" t="s">
        <v>56</v>
      </c>
      <c r="J387" t="s">
        <v>38</v>
      </c>
    </row>
    <row r="388" spans="1:10" ht="15" hidden="1" customHeight="1" x14ac:dyDescent="0.35">
      <c r="A388" s="5">
        <v>43980</v>
      </c>
      <c r="B388" s="6" t="s">
        <v>51</v>
      </c>
      <c r="C388" s="6" t="s">
        <v>58</v>
      </c>
      <c r="D388" s="6" t="s">
        <v>1122</v>
      </c>
      <c r="E388" s="6" t="s">
        <v>1123</v>
      </c>
      <c r="F388" s="6" t="s">
        <v>1124</v>
      </c>
      <c r="G388" s="6" t="s">
        <v>27</v>
      </c>
      <c r="H388" s="5">
        <v>44011</v>
      </c>
      <c r="I388" s="6" t="s">
        <v>69</v>
      </c>
      <c r="J388" t="s">
        <v>39</v>
      </c>
    </row>
    <row r="389" spans="1:10" hidden="1" x14ac:dyDescent="0.35">
      <c r="A389" s="5">
        <v>43980</v>
      </c>
      <c r="B389" s="6" t="s">
        <v>51</v>
      </c>
      <c r="C389" s="6" t="s">
        <v>84</v>
      </c>
      <c r="D389" s="6" t="s">
        <v>1125</v>
      </c>
      <c r="E389" s="6" t="s">
        <v>1126</v>
      </c>
      <c r="F389" s="6" t="s">
        <v>1127</v>
      </c>
      <c r="G389" s="6" t="s">
        <v>1128</v>
      </c>
      <c r="H389" s="5">
        <v>44035</v>
      </c>
      <c r="I389" s="6" t="s">
        <v>56</v>
      </c>
      <c r="J389" t="s">
        <v>42</v>
      </c>
    </row>
    <row r="390" spans="1:10" hidden="1" x14ac:dyDescent="0.35">
      <c r="A390" s="5">
        <v>43980</v>
      </c>
      <c r="B390" s="6" t="s">
        <v>51</v>
      </c>
      <c r="C390" s="6" t="s">
        <v>84</v>
      </c>
      <c r="D390" s="6" t="s">
        <v>1129</v>
      </c>
      <c r="E390" s="6" t="s">
        <v>1130</v>
      </c>
      <c r="F390" s="6" t="s">
        <v>1131</v>
      </c>
      <c r="G390" s="6" t="s">
        <v>26</v>
      </c>
      <c r="H390" s="5">
        <v>44110</v>
      </c>
      <c r="I390" s="6" t="s">
        <v>69</v>
      </c>
      <c r="J390" t="s">
        <v>39</v>
      </c>
    </row>
    <row r="391" spans="1:10" hidden="1" x14ac:dyDescent="0.35">
      <c r="A391" s="5">
        <v>43980</v>
      </c>
      <c r="B391" s="6" t="s">
        <v>64</v>
      </c>
      <c r="C391" s="6" t="s">
        <v>88</v>
      </c>
      <c r="D391" s="6" t="s">
        <v>1132</v>
      </c>
      <c r="E391" s="6" t="s">
        <v>1133</v>
      </c>
      <c r="F391" s="6" t="s">
        <v>1134</v>
      </c>
      <c r="G391" s="6" t="s">
        <v>541</v>
      </c>
      <c r="H391" s="5">
        <v>43996</v>
      </c>
      <c r="I391" s="6" t="s">
        <v>56</v>
      </c>
      <c r="J391" t="s">
        <v>39</v>
      </c>
    </row>
    <row r="392" spans="1:10" hidden="1" x14ac:dyDescent="0.35">
      <c r="A392" s="5">
        <v>43980</v>
      </c>
      <c r="B392" s="6" t="s">
        <v>51</v>
      </c>
      <c r="C392" s="6" t="s">
        <v>58</v>
      </c>
      <c r="D392" s="6" t="s">
        <v>1135</v>
      </c>
      <c r="E392" s="6" t="s">
        <v>1136</v>
      </c>
      <c r="F392" s="6" t="s">
        <v>1137</v>
      </c>
      <c r="G392" s="6" t="s">
        <v>26</v>
      </c>
      <c r="H392" s="5">
        <v>44006</v>
      </c>
      <c r="I392" s="6" t="s">
        <v>69</v>
      </c>
      <c r="J392" t="s">
        <v>39</v>
      </c>
    </row>
    <row r="393" spans="1:10" ht="15" hidden="1" customHeight="1" x14ac:dyDescent="0.35">
      <c r="A393" s="5">
        <v>43981</v>
      </c>
      <c r="B393" s="6" t="s">
        <v>51</v>
      </c>
      <c r="C393" s="6" t="s">
        <v>52</v>
      </c>
      <c r="D393" s="6" t="s">
        <v>1138</v>
      </c>
      <c r="E393" s="6" t="s">
        <v>1139</v>
      </c>
      <c r="F393" s="6" t="s">
        <v>1094</v>
      </c>
      <c r="G393" s="6" t="s">
        <v>26</v>
      </c>
      <c r="H393" s="5">
        <v>43999</v>
      </c>
      <c r="I393" s="6" t="s">
        <v>56</v>
      </c>
      <c r="J393" t="s">
        <v>39</v>
      </c>
    </row>
    <row r="394" spans="1:10" ht="15" hidden="1" customHeight="1" x14ac:dyDescent="0.35">
      <c r="A394" s="5">
        <v>43982</v>
      </c>
      <c r="B394" s="6" t="s">
        <v>51</v>
      </c>
      <c r="C394" s="6" t="s">
        <v>93</v>
      </c>
      <c r="D394" s="6" t="s">
        <v>1140</v>
      </c>
      <c r="E394" s="6" t="s">
        <v>1141</v>
      </c>
      <c r="F394" s="6" t="s">
        <v>1142</v>
      </c>
      <c r="G394" s="6" t="s">
        <v>27</v>
      </c>
      <c r="H394" s="5">
        <v>43994</v>
      </c>
      <c r="I394" s="6" t="s">
        <v>63</v>
      </c>
      <c r="J394" t="s">
        <v>39</v>
      </c>
    </row>
    <row r="395" spans="1:10" hidden="1" x14ac:dyDescent="0.35">
      <c r="A395" s="5">
        <v>43982</v>
      </c>
      <c r="B395" s="6" t="s">
        <v>51</v>
      </c>
      <c r="C395" s="6" t="s">
        <v>58</v>
      </c>
      <c r="D395" s="6" t="s">
        <v>1143</v>
      </c>
      <c r="E395" s="6" t="s">
        <v>1144</v>
      </c>
      <c r="F395" s="6" t="s">
        <v>1145</v>
      </c>
      <c r="G395" s="6" t="s">
        <v>31</v>
      </c>
      <c r="H395" s="5">
        <v>44083</v>
      </c>
      <c r="I395" s="6" t="s">
        <v>69</v>
      </c>
      <c r="J395" t="s">
        <v>42</v>
      </c>
    </row>
    <row r="396" spans="1:10" hidden="1" x14ac:dyDescent="0.35">
      <c r="A396" s="5">
        <v>43982</v>
      </c>
      <c r="B396" s="6" t="s">
        <v>51</v>
      </c>
      <c r="C396" s="6" t="s">
        <v>52</v>
      </c>
      <c r="D396" s="6" t="s">
        <v>1146</v>
      </c>
      <c r="E396" s="6" t="s">
        <v>1147</v>
      </c>
      <c r="F396" s="6" t="s">
        <v>1148</v>
      </c>
      <c r="G396" s="6" t="s">
        <v>28</v>
      </c>
      <c r="H396" s="5">
        <v>44054</v>
      </c>
      <c r="I396" s="6" t="s">
        <v>56</v>
      </c>
      <c r="J396" t="s">
        <v>41</v>
      </c>
    </row>
    <row r="397" spans="1:10" ht="15" hidden="1" customHeight="1" x14ac:dyDescent="0.35">
      <c r="A397" s="5">
        <v>43982</v>
      </c>
      <c r="B397" s="6" t="s">
        <v>51</v>
      </c>
      <c r="C397" s="6" t="s">
        <v>88</v>
      </c>
      <c r="D397" s="6" t="s">
        <v>1149</v>
      </c>
      <c r="E397" s="6" t="s">
        <v>1150</v>
      </c>
      <c r="F397" s="6" t="s">
        <v>140</v>
      </c>
      <c r="G397" s="6" t="s">
        <v>26</v>
      </c>
      <c r="H397" s="5">
        <v>43990</v>
      </c>
      <c r="I397" s="6" t="s">
        <v>79</v>
      </c>
      <c r="J397" t="s">
        <v>39</v>
      </c>
    </row>
    <row r="398" spans="1:10" hidden="1" x14ac:dyDescent="0.35">
      <c r="A398" s="5">
        <v>43983</v>
      </c>
      <c r="B398" s="6" t="s">
        <v>64</v>
      </c>
      <c r="C398" s="6" t="s">
        <v>93</v>
      </c>
      <c r="D398" s="6" t="s">
        <v>1151</v>
      </c>
      <c r="E398" s="6" t="s">
        <v>1152</v>
      </c>
      <c r="F398" s="6" t="s">
        <v>1153</v>
      </c>
      <c r="G398" s="6" t="s">
        <v>27</v>
      </c>
      <c r="H398" s="5">
        <v>43991</v>
      </c>
      <c r="I398" s="6" t="s">
        <v>69</v>
      </c>
      <c r="J398" t="s">
        <v>39</v>
      </c>
    </row>
    <row r="399" spans="1:10" hidden="1" x14ac:dyDescent="0.35">
      <c r="A399" s="5">
        <v>43983</v>
      </c>
      <c r="B399" s="6" t="s">
        <v>51</v>
      </c>
      <c r="C399" s="6" t="s">
        <v>58</v>
      </c>
      <c r="D399" s="6" t="s">
        <v>1154</v>
      </c>
      <c r="E399" s="6" t="s">
        <v>1155</v>
      </c>
      <c r="F399" s="6" t="s">
        <v>1156</v>
      </c>
      <c r="G399" s="6" t="s">
        <v>33</v>
      </c>
      <c r="H399" s="5">
        <v>44026</v>
      </c>
      <c r="I399" s="6" t="s">
        <v>56</v>
      </c>
      <c r="J399" t="s">
        <v>40</v>
      </c>
    </row>
    <row r="400" spans="1:10" ht="15" hidden="1" customHeight="1" x14ac:dyDescent="0.35">
      <c r="A400" s="5">
        <v>43983</v>
      </c>
      <c r="B400" s="6" t="s">
        <v>51</v>
      </c>
      <c r="C400" s="6" t="s">
        <v>58</v>
      </c>
      <c r="D400" s="6" t="s">
        <v>1828</v>
      </c>
      <c r="E400" s="6" t="s">
        <v>1829</v>
      </c>
      <c r="F400" s="6" t="s">
        <v>1830</v>
      </c>
      <c r="G400" s="6" t="s">
        <v>1831</v>
      </c>
      <c r="H400" s="5">
        <v>44062</v>
      </c>
      <c r="I400" s="6" t="s">
        <v>69</v>
      </c>
      <c r="J400" t="s">
        <v>39</v>
      </c>
    </row>
    <row r="401" spans="1:10" ht="15" hidden="1" customHeight="1" x14ac:dyDescent="0.35">
      <c r="A401" s="5">
        <v>43984</v>
      </c>
      <c r="B401" s="6" t="s">
        <v>51</v>
      </c>
      <c r="C401" s="6" t="s">
        <v>88</v>
      </c>
      <c r="D401" s="6" t="s">
        <v>1157</v>
      </c>
      <c r="E401" s="6" t="s">
        <v>1158</v>
      </c>
      <c r="F401" s="6" t="s">
        <v>1159</v>
      </c>
      <c r="G401" s="6" t="s">
        <v>33</v>
      </c>
      <c r="H401" s="5">
        <v>44014</v>
      </c>
      <c r="I401" s="6" t="s">
        <v>69</v>
      </c>
      <c r="J401" t="s">
        <v>40</v>
      </c>
    </row>
    <row r="402" spans="1:10" x14ac:dyDescent="0.35">
      <c r="A402" s="5">
        <v>43983</v>
      </c>
      <c r="B402" s="6" t="s">
        <v>51</v>
      </c>
      <c r="C402" s="6" t="s">
        <v>94</v>
      </c>
      <c r="D402" s="6" t="s">
        <v>1160</v>
      </c>
      <c r="E402" s="6" t="s">
        <v>1161</v>
      </c>
      <c r="F402" s="6" t="s">
        <v>168</v>
      </c>
      <c r="G402" s="6" t="s">
        <v>120</v>
      </c>
      <c r="H402" s="5">
        <v>43997</v>
      </c>
      <c r="I402" s="6" t="s">
        <v>79</v>
      </c>
      <c r="J402" t="s">
        <v>38</v>
      </c>
    </row>
    <row r="403" spans="1:10" hidden="1" x14ac:dyDescent="0.35">
      <c r="A403" s="5">
        <v>43984</v>
      </c>
      <c r="B403" s="6" t="s">
        <v>51</v>
      </c>
      <c r="C403" s="6" t="s">
        <v>52</v>
      </c>
      <c r="D403" s="6" t="s">
        <v>1162</v>
      </c>
      <c r="E403" s="6" t="s">
        <v>1163</v>
      </c>
      <c r="F403" s="6" t="s">
        <v>1164</v>
      </c>
      <c r="G403" s="6" t="s">
        <v>144</v>
      </c>
      <c r="H403" s="5">
        <v>44006</v>
      </c>
      <c r="I403" s="6" t="s">
        <v>116</v>
      </c>
      <c r="J403" t="s">
        <v>41</v>
      </c>
    </row>
    <row r="404" spans="1:10" ht="15" hidden="1" customHeight="1" x14ac:dyDescent="0.35">
      <c r="A404" s="5">
        <v>43984</v>
      </c>
      <c r="B404" s="6" t="s">
        <v>51</v>
      </c>
      <c r="C404" s="6" t="s">
        <v>88</v>
      </c>
      <c r="D404" s="6" t="s">
        <v>1165</v>
      </c>
      <c r="E404" s="6" t="s">
        <v>1166</v>
      </c>
      <c r="F404" s="6" t="s">
        <v>1167</v>
      </c>
      <c r="G404" s="6" t="s">
        <v>28</v>
      </c>
      <c r="H404" s="5">
        <v>44005</v>
      </c>
      <c r="I404" s="6" t="s">
        <v>69</v>
      </c>
      <c r="J404" t="s">
        <v>41</v>
      </c>
    </row>
    <row r="405" spans="1:10" ht="15" hidden="1" customHeight="1" x14ac:dyDescent="0.35">
      <c r="A405" s="5">
        <v>43984</v>
      </c>
      <c r="B405" s="6" t="s">
        <v>51</v>
      </c>
      <c r="C405" s="6" t="s">
        <v>58</v>
      </c>
      <c r="D405" s="6" t="s">
        <v>1168</v>
      </c>
      <c r="E405" s="6" t="s">
        <v>1169</v>
      </c>
      <c r="F405" s="6" t="s">
        <v>1170</v>
      </c>
      <c r="G405" s="6" t="s">
        <v>144</v>
      </c>
      <c r="H405" s="5">
        <v>43997</v>
      </c>
      <c r="I405" s="6" t="s">
        <v>56</v>
      </c>
      <c r="J405" t="s">
        <v>41</v>
      </c>
    </row>
    <row r="406" spans="1:10" ht="15" hidden="1" customHeight="1" x14ac:dyDescent="0.35">
      <c r="A406" s="5">
        <v>43984</v>
      </c>
      <c r="B406" s="6" t="s">
        <v>64</v>
      </c>
      <c r="C406" s="6" t="s">
        <v>52</v>
      </c>
      <c r="D406" s="6" t="s">
        <v>1171</v>
      </c>
      <c r="E406" s="6" t="s">
        <v>1172</v>
      </c>
      <c r="F406" s="6" t="s">
        <v>1173</v>
      </c>
      <c r="G406" s="6" t="s">
        <v>27</v>
      </c>
      <c r="H406" s="5">
        <v>43991</v>
      </c>
      <c r="I406" s="6" t="s">
        <v>116</v>
      </c>
      <c r="J406" t="s">
        <v>39</v>
      </c>
    </row>
    <row r="407" spans="1:10" ht="15" hidden="1" customHeight="1" x14ac:dyDescent="0.35">
      <c r="A407" s="5">
        <v>43984</v>
      </c>
      <c r="B407" s="6" t="s">
        <v>51</v>
      </c>
      <c r="C407" s="6" t="s">
        <v>88</v>
      </c>
      <c r="D407" s="6" t="s">
        <v>1174</v>
      </c>
      <c r="E407" s="6" t="s">
        <v>747</v>
      </c>
      <c r="F407" s="6" t="s">
        <v>748</v>
      </c>
      <c r="G407" s="6" t="s">
        <v>27</v>
      </c>
      <c r="H407" s="5">
        <v>44000</v>
      </c>
      <c r="I407" s="6" t="s">
        <v>69</v>
      </c>
      <c r="J407" t="s">
        <v>39</v>
      </c>
    </row>
    <row r="408" spans="1:10" x14ac:dyDescent="0.35">
      <c r="A408" s="5">
        <v>43984</v>
      </c>
      <c r="B408" s="6" t="s">
        <v>51</v>
      </c>
      <c r="C408" s="6" t="s">
        <v>58</v>
      </c>
      <c r="D408" s="6" t="s">
        <v>1175</v>
      </c>
      <c r="E408" s="6" t="s">
        <v>1176</v>
      </c>
      <c r="F408" s="6" t="s">
        <v>1177</v>
      </c>
      <c r="G408" s="6" t="s">
        <v>36</v>
      </c>
      <c r="H408" s="5">
        <v>44067</v>
      </c>
      <c r="I408" s="6" t="s">
        <v>56</v>
      </c>
      <c r="J408" t="s">
        <v>38</v>
      </c>
    </row>
    <row r="409" spans="1:10" ht="15" hidden="1" customHeight="1" x14ac:dyDescent="0.35">
      <c r="A409" s="5">
        <v>43985</v>
      </c>
      <c r="B409" s="6" t="s">
        <v>51</v>
      </c>
      <c r="C409" s="6" t="s">
        <v>88</v>
      </c>
      <c r="D409" s="6" t="s">
        <v>1178</v>
      </c>
      <c r="E409" s="6" t="s">
        <v>1179</v>
      </c>
      <c r="F409" s="6" t="s">
        <v>1180</v>
      </c>
      <c r="G409" s="6" t="s">
        <v>1181</v>
      </c>
      <c r="H409" s="5">
        <v>43993</v>
      </c>
      <c r="I409" s="6" t="s">
        <v>69</v>
      </c>
      <c r="J409" t="s">
        <v>42</v>
      </c>
    </row>
    <row r="410" spans="1:10" ht="15" hidden="1" customHeight="1" x14ac:dyDescent="0.35">
      <c r="A410" s="5">
        <v>43984</v>
      </c>
      <c r="B410" s="6" t="s">
        <v>64</v>
      </c>
      <c r="C410" s="6" t="s">
        <v>58</v>
      </c>
      <c r="D410" s="6" t="s">
        <v>1182</v>
      </c>
      <c r="E410" s="6" t="s">
        <v>1183</v>
      </c>
      <c r="F410" s="6" t="s">
        <v>1184</v>
      </c>
      <c r="G410" s="6" t="s">
        <v>566</v>
      </c>
      <c r="H410" s="5">
        <v>44013</v>
      </c>
      <c r="I410" s="6" t="s">
        <v>56</v>
      </c>
      <c r="J410" t="s">
        <v>37</v>
      </c>
    </row>
    <row r="411" spans="1:10" hidden="1" x14ac:dyDescent="0.35">
      <c r="A411" s="5">
        <v>43984</v>
      </c>
      <c r="B411" s="6" t="s">
        <v>51</v>
      </c>
      <c r="C411" s="6" t="s">
        <v>52</v>
      </c>
      <c r="D411" s="6" t="s">
        <v>1832</v>
      </c>
      <c r="E411" s="6" t="s">
        <v>1833</v>
      </c>
      <c r="F411" s="6" t="s">
        <v>1834</v>
      </c>
      <c r="G411" s="6" t="s">
        <v>26</v>
      </c>
      <c r="J411" t="s">
        <v>39</v>
      </c>
    </row>
    <row r="412" spans="1:10" ht="15" hidden="1" customHeight="1" x14ac:dyDescent="0.35">
      <c r="A412" s="5">
        <v>43985</v>
      </c>
      <c r="B412" s="6" t="s">
        <v>51</v>
      </c>
      <c r="C412" s="6" t="s">
        <v>58</v>
      </c>
      <c r="D412" s="6" t="s">
        <v>1185</v>
      </c>
      <c r="E412" s="6" t="s">
        <v>1186</v>
      </c>
      <c r="F412" s="6" t="s">
        <v>1187</v>
      </c>
      <c r="G412" s="6" t="s">
        <v>28</v>
      </c>
      <c r="H412" s="5">
        <v>44062</v>
      </c>
      <c r="I412" s="6" t="s">
        <v>69</v>
      </c>
      <c r="J412" t="s">
        <v>41</v>
      </c>
    </row>
    <row r="413" spans="1:10" ht="15" hidden="1" customHeight="1" x14ac:dyDescent="0.35">
      <c r="A413" s="5">
        <v>43985</v>
      </c>
      <c r="B413" s="6" t="s">
        <v>51</v>
      </c>
      <c r="C413" s="6" t="s">
        <v>58</v>
      </c>
      <c r="D413" s="6" t="s">
        <v>1188</v>
      </c>
      <c r="E413" s="6" t="s">
        <v>1189</v>
      </c>
      <c r="F413" s="6" t="s">
        <v>1190</v>
      </c>
      <c r="G413" s="6" t="s">
        <v>78</v>
      </c>
      <c r="H413" s="5">
        <v>44013</v>
      </c>
      <c r="I413" s="6" t="s">
        <v>69</v>
      </c>
      <c r="J413" t="s">
        <v>37</v>
      </c>
    </row>
    <row r="414" spans="1:10" ht="15" hidden="1" customHeight="1" x14ac:dyDescent="0.35">
      <c r="A414" s="5">
        <v>43985</v>
      </c>
      <c r="B414" s="6" t="s">
        <v>51</v>
      </c>
      <c r="C414" s="6" t="s">
        <v>93</v>
      </c>
      <c r="D414" s="6" t="s">
        <v>1191</v>
      </c>
      <c r="E414" s="6" t="s">
        <v>1192</v>
      </c>
      <c r="F414" s="6" t="s">
        <v>131</v>
      </c>
      <c r="G414" s="6" t="s">
        <v>26</v>
      </c>
      <c r="H414" s="5">
        <v>43999</v>
      </c>
      <c r="I414" s="6" t="s">
        <v>69</v>
      </c>
      <c r="J414" t="s">
        <v>39</v>
      </c>
    </row>
    <row r="415" spans="1:10" hidden="1" x14ac:dyDescent="0.35">
      <c r="A415" s="5">
        <v>43985</v>
      </c>
      <c r="B415" s="6" t="s">
        <v>51</v>
      </c>
      <c r="C415" s="6" t="s">
        <v>52</v>
      </c>
      <c r="D415" s="6" t="s">
        <v>1193</v>
      </c>
      <c r="E415" s="6" t="s">
        <v>1194</v>
      </c>
      <c r="F415" s="6" t="s">
        <v>1195</v>
      </c>
      <c r="G415" s="6" t="s">
        <v>31</v>
      </c>
      <c r="H415" s="5">
        <v>43999</v>
      </c>
      <c r="I415" s="6" t="s">
        <v>69</v>
      </c>
      <c r="J415" t="s">
        <v>42</v>
      </c>
    </row>
    <row r="416" spans="1:10" hidden="1" x14ac:dyDescent="0.35">
      <c r="A416" s="5">
        <v>43985</v>
      </c>
      <c r="B416" s="6" t="s">
        <v>51</v>
      </c>
      <c r="C416" s="6" t="s">
        <v>52</v>
      </c>
      <c r="D416" s="6" t="s">
        <v>1196</v>
      </c>
      <c r="E416" s="6" t="s">
        <v>1197</v>
      </c>
      <c r="F416" s="6" t="s">
        <v>1198</v>
      </c>
      <c r="G416" s="6" t="s">
        <v>27</v>
      </c>
      <c r="H416" s="5">
        <v>44015</v>
      </c>
      <c r="I416" s="6" t="s">
        <v>69</v>
      </c>
      <c r="J416" t="s">
        <v>39</v>
      </c>
    </row>
    <row r="417" spans="1:10" x14ac:dyDescent="0.35">
      <c r="A417" s="5">
        <v>43985</v>
      </c>
      <c r="B417" s="6" t="s">
        <v>51</v>
      </c>
      <c r="C417" s="6" t="s">
        <v>88</v>
      </c>
      <c r="D417" s="6" t="s">
        <v>1199</v>
      </c>
      <c r="E417" s="6" t="s">
        <v>1200</v>
      </c>
      <c r="F417" s="6" t="s">
        <v>1201</v>
      </c>
      <c r="G417" s="6" t="s">
        <v>36</v>
      </c>
      <c r="H417" s="5">
        <v>44026</v>
      </c>
      <c r="I417" s="6" t="s">
        <v>69</v>
      </c>
      <c r="J417" t="s">
        <v>38</v>
      </c>
    </row>
    <row r="418" spans="1:10" hidden="1" x14ac:dyDescent="0.35">
      <c r="A418" s="5">
        <v>43986</v>
      </c>
      <c r="B418" s="6" t="s">
        <v>51</v>
      </c>
      <c r="C418" s="6" t="s">
        <v>88</v>
      </c>
      <c r="D418" s="6" t="s">
        <v>1202</v>
      </c>
      <c r="E418" s="6" t="s">
        <v>382</v>
      </c>
      <c r="F418" s="6" t="s">
        <v>383</v>
      </c>
      <c r="G418" s="6" t="s">
        <v>31</v>
      </c>
      <c r="H418" s="5">
        <v>43993</v>
      </c>
      <c r="I418" s="6" t="s">
        <v>69</v>
      </c>
      <c r="J418" t="s">
        <v>42</v>
      </c>
    </row>
    <row r="419" spans="1:10" hidden="1" x14ac:dyDescent="0.35">
      <c r="A419" s="5">
        <v>43986</v>
      </c>
      <c r="B419" s="6" t="s">
        <v>51</v>
      </c>
      <c r="C419" s="6" t="s">
        <v>88</v>
      </c>
      <c r="D419" s="6" t="s">
        <v>1203</v>
      </c>
      <c r="E419" s="6" t="s">
        <v>1204</v>
      </c>
      <c r="F419" s="6" t="s">
        <v>383</v>
      </c>
      <c r="G419" s="6" t="s">
        <v>31</v>
      </c>
      <c r="H419" s="5">
        <v>44035</v>
      </c>
      <c r="I419" s="6" t="s">
        <v>69</v>
      </c>
      <c r="J419" t="s">
        <v>42</v>
      </c>
    </row>
    <row r="420" spans="1:10" ht="15" hidden="1" customHeight="1" x14ac:dyDescent="0.35">
      <c r="A420" s="5">
        <v>43987</v>
      </c>
      <c r="B420" s="6" t="s">
        <v>51</v>
      </c>
      <c r="C420" s="6" t="s">
        <v>88</v>
      </c>
      <c r="D420" s="6" t="s">
        <v>1205</v>
      </c>
      <c r="E420" s="6" t="s">
        <v>122</v>
      </c>
      <c r="F420" s="6" t="s">
        <v>123</v>
      </c>
      <c r="G420" s="6" t="s">
        <v>26</v>
      </c>
      <c r="H420" s="5">
        <v>44028</v>
      </c>
      <c r="I420" s="6" t="s">
        <v>69</v>
      </c>
      <c r="J420" t="s">
        <v>39</v>
      </c>
    </row>
    <row r="421" spans="1:10" ht="15" hidden="1" customHeight="1" x14ac:dyDescent="0.35">
      <c r="A421" s="5">
        <v>43986</v>
      </c>
      <c r="B421" s="6" t="s">
        <v>64</v>
      </c>
      <c r="C421" s="6" t="s">
        <v>52</v>
      </c>
      <c r="D421" s="6" t="s">
        <v>1206</v>
      </c>
      <c r="E421" s="6" t="s">
        <v>1207</v>
      </c>
      <c r="F421" s="6" t="s">
        <v>1208</v>
      </c>
      <c r="G421" s="6" t="s">
        <v>27</v>
      </c>
      <c r="H421" s="5">
        <v>44117</v>
      </c>
      <c r="I421" s="6" t="s">
        <v>63</v>
      </c>
      <c r="J421" t="s">
        <v>39</v>
      </c>
    </row>
    <row r="422" spans="1:10" ht="15" customHeight="1" x14ac:dyDescent="0.35">
      <c r="A422" s="5">
        <v>43986</v>
      </c>
      <c r="B422" s="6" t="s">
        <v>64</v>
      </c>
      <c r="C422" s="6" t="s">
        <v>52</v>
      </c>
      <c r="D422" s="6" t="s">
        <v>1209</v>
      </c>
      <c r="E422" s="6" t="s">
        <v>1210</v>
      </c>
      <c r="F422" s="6" t="s">
        <v>602</v>
      </c>
      <c r="G422" s="6" t="s">
        <v>603</v>
      </c>
      <c r="H422" s="5">
        <v>44020</v>
      </c>
      <c r="I422" s="6" t="s">
        <v>56</v>
      </c>
      <c r="J422" t="s">
        <v>38</v>
      </c>
    </row>
    <row r="423" spans="1:10" ht="15" hidden="1" customHeight="1" x14ac:dyDescent="0.35">
      <c r="A423" s="5">
        <v>43986</v>
      </c>
      <c r="B423" s="6" t="s">
        <v>51</v>
      </c>
      <c r="C423" s="6" t="s">
        <v>58</v>
      </c>
      <c r="D423" s="6" t="s">
        <v>1211</v>
      </c>
      <c r="E423" s="6" t="s">
        <v>1212</v>
      </c>
      <c r="F423" s="6" t="s">
        <v>1213</v>
      </c>
      <c r="G423" s="6" t="s">
        <v>26</v>
      </c>
      <c r="H423" s="5">
        <v>44026</v>
      </c>
      <c r="I423" s="6" t="s">
        <v>69</v>
      </c>
      <c r="J423" t="s">
        <v>39</v>
      </c>
    </row>
    <row r="424" spans="1:10" ht="15" customHeight="1" x14ac:dyDescent="0.35">
      <c r="A424" s="5">
        <v>43987</v>
      </c>
      <c r="B424" s="6" t="s">
        <v>51</v>
      </c>
      <c r="C424" s="6" t="s">
        <v>88</v>
      </c>
      <c r="D424" s="6" t="s">
        <v>1214</v>
      </c>
      <c r="E424" s="6" t="s">
        <v>1215</v>
      </c>
      <c r="F424" s="6" t="s">
        <v>1216</v>
      </c>
      <c r="G424" s="6" t="s">
        <v>120</v>
      </c>
      <c r="H424" s="5">
        <v>44026</v>
      </c>
      <c r="I424" s="6" t="s">
        <v>116</v>
      </c>
      <c r="J424" t="s">
        <v>38</v>
      </c>
    </row>
    <row r="425" spans="1:10" ht="15" hidden="1" customHeight="1" x14ac:dyDescent="0.35">
      <c r="A425" s="5">
        <v>43987</v>
      </c>
      <c r="B425" s="6" t="s">
        <v>51</v>
      </c>
      <c r="C425" s="6" t="s">
        <v>88</v>
      </c>
      <c r="D425" s="6" t="s">
        <v>1217</v>
      </c>
      <c r="E425" s="6" t="s">
        <v>1218</v>
      </c>
      <c r="F425" s="6" t="s">
        <v>1219</v>
      </c>
      <c r="G425" s="6" t="s">
        <v>1220</v>
      </c>
      <c r="H425" s="5">
        <v>43993</v>
      </c>
      <c r="I425" s="6" t="s">
        <v>69</v>
      </c>
      <c r="J425" t="s">
        <v>43</v>
      </c>
    </row>
    <row r="426" spans="1:10" hidden="1" x14ac:dyDescent="0.35">
      <c r="A426" s="5">
        <v>43987</v>
      </c>
      <c r="B426" s="6" t="s">
        <v>51</v>
      </c>
      <c r="C426" s="6" t="s">
        <v>58</v>
      </c>
      <c r="D426" s="6" t="s">
        <v>1221</v>
      </c>
      <c r="E426" s="6" t="s">
        <v>1222</v>
      </c>
      <c r="F426" s="6" t="s">
        <v>516</v>
      </c>
      <c r="G426" s="6" t="s">
        <v>27</v>
      </c>
      <c r="H426" s="5">
        <v>44028</v>
      </c>
      <c r="I426" s="6" t="s">
        <v>69</v>
      </c>
      <c r="J426" t="s">
        <v>39</v>
      </c>
    </row>
    <row r="427" spans="1:10" ht="15" hidden="1" customHeight="1" x14ac:dyDescent="0.35">
      <c r="A427" s="5">
        <v>43989</v>
      </c>
      <c r="B427" s="6" t="s">
        <v>51</v>
      </c>
      <c r="C427" s="6" t="s">
        <v>52</v>
      </c>
      <c r="D427" s="6" t="s">
        <v>1223</v>
      </c>
      <c r="E427" s="6" t="s">
        <v>1224</v>
      </c>
      <c r="F427" s="6" t="s">
        <v>288</v>
      </c>
      <c r="G427" s="6" t="s">
        <v>31</v>
      </c>
      <c r="H427" s="5">
        <v>43999</v>
      </c>
      <c r="I427" s="6" t="s">
        <v>69</v>
      </c>
      <c r="J427" t="s">
        <v>42</v>
      </c>
    </row>
    <row r="428" spans="1:10" ht="15" hidden="1" customHeight="1" x14ac:dyDescent="0.35">
      <c r="A428" s="5">
        <v>43989</v>
      </c>
      <c r="B428" s="6" t="s">
        <v>51</v>
      </c>
      <c r="C428" s="6" t="s">
        <v>88</v>
      </c>
      <c r="D428" s="6" t="s">
        <v>1225</v>
      </c>
      <c r="E428" s="6" t="s">
        <v>494</v>
      </c>
      <c r="F428" s="6" t="s">
        <v>492</v>
      </c>
      <c r="G428" s="6" t="s">
        <v>144</v>
      </c>
      <c r="H428" s="5">
        <v>43999</v>
      </c>
      <c r="I428" s="6" t="s">
        <v>69</v>
      </c>
      <c r="J428" t="s">
        <v>41</v>
      </c>
    </row>
    <row r="429" spans="1:10" hidden="1" x14ac:dyDescent="0.35">
      <c r="A429" s="5">
        <v>43990</v>
      </c>
      <c r="B429" s="6" t="s">
        <v>64</v>
      </c>
      <c r="C429" s="6" t="s">
        <v>52</v>
      </c>
      <c r="D429" s="6" t="s">
        <v>1226</v>
      </c>
      <c r="E429" s="6" t="s">
        <v>1227</v>
      </c>
      <c r="F429" s="6" t="s">
        <v>1228</v>
      </c>
      <c r="G429" s="6" t="s">
        <v>34</v>
      </c>
      <c r="H429" s="5">
        <v>44053</v>
      </c>
      <c r="I429" s="6" t="s">
        <v>63</v>
      </c>
      <c r="J429" t="s">
        <v>40</v>
      </c>
    </row>
    <row r="430" spans="1:10" x14ac:dyDescent="0.35">
      <c r="A430" s="5">
        <v>43990</v>
      </c>
      <c r="B430" s="6" t="s">
        <v>51</v>
      </c>
      <c r="C430" s="6" t="s">
        <v>52</v>
      </c>
      <c r="D430" s="6" t="s">
        <v>1229</v>
      </c>
      <c r="E430" s="6" t="s">
        <v>1230</v>
      </c>
      <c r="F430" s="6" t="s">
        <v>1231</v>
      </c>
      <c r="G430" s="6" t="s">
        <v>120</v>
      </c>
      <c r="H430" s="5">
        <v>44062</v>
      </c>
      <c r="I430" s="6" t="s">
        <v>69</v>
      </c>
      <c r="J430" t="s">
        <v>38</v>
      </c>
    </row>
    <row r="431" spans="1:10" ht="15" hidden="1" customHeight="1" x14ac:dyDescent="0.35">
      <c r="A431" s="5">
        <v>43989</v>
      </c>
      <c r="B431" s="6" t="s">
        <v>51</v>
      </c>
      <c r="C431" s="6" t="s">
        <v>88</v>
      </c>
      <c r="D431" s="6" t="s">
        <v>1232</v>
      </c>
      <c r="E431" s="6" t="s">
        <v>1233</v>
      </c>
      <c r="F431" s="6" t="s">
        <v>1234</v>
      </c>
      <c r="G431" s="6" t="s">
        <v>33</v>
      </c>
      <c r="H431" s="5">
        <v>44005</v>
      </c>
      <c r="I431" s="6" t="s">
        <v>69</v>
      </c>
      <c r="J431" t="s">
        <v>40</v>
      </c>
    </row>
    <row r="432" spans="1:10" ht="15" hidden="1" customHeight="1" x14ac:dyDescent="0.35">
      <c r="A432" s="5">
        <v>43990</v>
      </c>
      <c r="B432" s="6" t="s">
        <v>64</v>
      </c>
      <c r="C432" s="6" t="s">
        <v>93</v>
      </c>
      <c r="D432" s="6" t="s">
        <v>1235</v>
      </c>
      <c r="E432" s="6" t="s">
        <v>1236</v>
      </c>
      <c r="F432" s="6" t="s">
        <v>1237</v>
      </c>
      <c r="G432" s="6" t="s">
        <v>368</v>
      </c>
      <c r="H432" s="5">
        <v>44013</v>
      </c>
      <c r="I432" s="6" t="s">
        <v>56</v>
      </c>
      <c r="J432" t="s">
        <v>38</v>
      </c>
    </row>
    <row r="433" spans="1:10" x14ac:dyDescent="0.35">
      <c r="A433" s="5">
        <v>43990</v>
      </c>
      <c r="B433" s="6" t="s">
        <v>51</v>
      </c>
      <c r="C433" s="6" t="s">
        <v>88</v>
      </c>
      <c r="D433" s="6" t="s">
        <v>1238</v>
      </c>
      <c r="E433" s="6" t="s">
        <v>316</v>
      </c>
      <c r="F433" s="6" t="s">
        <v>317</v>
      </c>
      <c r="G433" s="6" t="s">
        <v>36</v>
      </c>
      <c r="H433" s="5">
        <v>44018</v>
      </c>
      <c r="I433" s="6" t="s">
        <v>69</v>
      </c>
      <c r="J433" t="s">
        <v>38</v>
      </c>
    </row>
    <row r="434" spans="1:10" ht="15" customHeight="1" x14ac:dyDescent="0.35">
      <c r="A434" s="5">
        <v>43990</v>
      </c>
      <c r="B434" s="6" t="s">
        <v>51</v>
      </c>
      <c r="C434" s="6" t="s">
        <v>58</v>
      </c>
      <c r="D434" s="6" t="s">
        <v>1239</v>
      </c>
      <c r="E434" s="6" t="s">
        <v>1240</v>
      </c>
      <c r="F434" s="6" t="s">
        <v>1241</v>
      </c>
      <c r="G434" s="6" t="s">
        <v>603</v>
      </c>
      <c r="H434" s="5">
        <v>44013</v>
      </c>
      <c r="I434" s="6" t="s">
        <v>69</v>
      </c>
      <c r="J434" t="s">
        <v>38</v>
      </c>
    </row>
    <row r="435" spans="1:10" ht="15" hidden="1" customHeight="1" x14ac:dyDescent="0.35">
      <c r="A435" s="5">
        <v>43990</v>
      </c>
      <c r="B435" s="6" t="s">
        <v>51</v>
      </c>
      <c r="C435" s="6" t="s">
        <v>93</v>
      </c>
      <c r="D435" s="6" t="s">
        <v>1242</v>
      </c>
      <c r="E435" s="6" t="s">
        <v>1243</v>
      </c>
      <c r="F435" s="6" t="s">
        <v>1244</v>
      </c>
      <c r="G435" s="6" t="s">
        <v>28</v>
      </c>
      <c r="H435" s="5">
        <v>44005</v>
      </c>
      <c r="I435" s="6" t="s">
        <v>79</v>
      </c>
      <c r="J435" t="s">
        <v>41</v>
      </c>
    </row>
    <row r="436" spans="1:10" ht="15" hidden="1" customHeight="1" x14ac:dyDescent="0.35">
      <c r="A436" s="5">
        <v>43991</v>
      </c>
      <c r="B436" s="6" t="s">
        <v>64</v>
      </c>
      <c r="C436" s="6" t="s">
        <v>52</v>
      </c>
      <c r="D436" s="6" t="s">
        <v>1835</v>
      </c>
      <c r="E436" s="6" t="s">
        <v>1836</v>
      </c>
      <c r="F436" s="6" t="s">
        <v>1837</v>
      </c>
      <c r="G436" s="6" t="s">
        <v>28</v>
      </c>
      <c r="H436" s="5">
        <v>44007</v>
      </c>
      <c r="I436" s="6" t="s">
        <v>56</v>
      </c>
      <c r="J436" t="s">
        <v>41</v>
      </c>
    </row>
    <row r="437" spans="1:10" hidden="1" x14ac:dyDescent="0.35">
      <c r="A437" s="5">
        <v>43991</v>
      </c>
      <c r="B437" s="6" t="s">
        <v>51</v>
      </c>
      <c r="C437" s="6" t="s">
        <v>88</v>
      </c>
      <c r="D437" s="6" t="s">
        <v>1245</v>
      </c>
      <c r="E437" s="6" t="s">
        <v>574</v>
      </c>
      <c r="F437" s="6" t="s">
        <v>575</v>
      </c>
      <c r="G437" s="6" t="s">
        <v>26</v>
      </c>
      <c r="H437" s="5">
        <v>44005</v>
      </c>
      <c r="I437" s="6" t="s">
        <v>69</v>
      </c>
      <c r="J437" t="s">
        <v>39</v>
      </c>
    </row>
    <row r="438" spans="1:10" ht="15" customHeight="1" x14ac:dyDescent="0.35">
      <c r="A438" s="5">
        <v>43991</v>
      </c>
      <c r="B438" s="6" t="s">
        <v>51</v>
      </c>
      <c r="C438" s="6" t="s">
        <v>52</v>
      </c>
      <c r="D438" s="6" t="s">
        <v>1246</v>
      </c>
      <c r="E438" s="6" t="s">
        <v>1247</v>
      </c>
      <c r="F438" s="6" t="s">
        <v>1248</v>
      </c>
      <c r="G438" s="6" t="s">
        <v>120</v>
      </c>
      <c r="H438" s="5">
        <v>44007</v>
      </c>
      <c r="I438" s="6" t="s">
        <v>56</v>
      </c>
      <c r="J438" t="s">
        <v>38</v>
      </c>
    </row>
    <row r="439" spans="1:10" ht="15" hidden="1" customHeight="1" x14ac:dyDescent="0.35">
      <c r="A439" s="5">
        <v>43991</v>
      </c>
      <c r="B439" s="6" t="s">
        <v>51</v>
      </c>
      <c r="C439" s="6" t="s">
        <v>88</v>
      </c>
      <c r="D439" s="6" t="s">
        <v>1249</v>
      </c>
      <c r="E439" s="6" t="s">
        <v>306</v>
      </c>
      <c r="F439" s="6" t="s">
        <v>307</v>
      </c>
      <c r="G439" s="6" t="s">
        <v>28</v>
      </c>
      <c r="H439" s="5">
        <v>44007</v>
      </c>
      <c r="I439" s="6" t="s">
        <v>69</v>
      </c>
      <c r="J439" t="s">
        <v>41</v>
      </c>
    </row>
    <row r="440" spans="1:10" ht="15" hidden="1" customHeight="1" x14ac:dyDescent="0.35">
      <c r="A440" s="5">
        <v>43992</v>
      </c>
      <c r="B440" s="6" t="s">
        <v>51</v>
      </c>
      <c r="C440" s="6" t="s">
        <v>52</v>
      </c>
      <c r="D440" s="6" t="s">
        <v>1250</v>
      </c>
      <c r="E440" s="6" t="s">
        <v>1251</v>
      </c>
      <c r="F440" s="6" t="s">
        <v>1252</v>
      </c>
      <c r="G440" s="6" t="s">
        <v>28</v>
      </c>
      <c r="H440" s="5">
        <v>44006</v>
      </c>
      <c r="I440" s="6" t="s">
        <v>56</v>
      </c>
      <c r="J440" t="s">
        <v>41</v>
      </c>
    </row>
    <row r="441" spans="1:10" hidden="1" x14ac:dyDescent="0.35">
      <c r="A441" s="5">
        <v>43992</v>
      </c>
      <c r="B441" s="6" t="s">
        <v>64</v>
      </c>
      <c r="C441" s="6" t="s">
        <v>58</v>
      </c>
      <c r="D441" s="6" t="s">
        <v>1253</v>
      </c>
      <c r="E441" s="6" t="s">
        <v>1254</v>
      </c>
      <c r="F441" s="6" t="s">
        <v>389</v>
      </c>
      <c r="G441" s="6" t="s">
        <v>31</v>
      </c>
      <c r="H441" s="5">
        <v>44061</v>
      </c>
      <c r="I441" s="6" t="s">
        <v>63</v>
      </c>
      <c r="J441" t="s">
        <v>42</v>
      </c>
    </row>
    <row r="442" spans="1:10" ht="15" hidden="1" customHeight="1" x14ac:dyDescent="0.35">
      <c r="A442" s="5">
        <v>43992</v>
      </c>
      <c r="B442" s="6" t="s">
        <v>51</v>
      </c>
      <c r="C442" s="6" t="s">
        <v>58</v>
      </c>
      <c r="D442" s="6" t="s">
        <v>1255</v>
      </c>
      <c r="E442" s="6" t="s">
        <v>1256</v>
      </c>
      <c r="F442" s="6" t="s">
        <v>940</v>
      </c>
      <c r="G442" s="6" t="s">
        <v>33</v>
      </c>
      <c r="H442" s="5">
        <v>44012</v>
      </c>
      <c r="I442" s="6" t="s">
        <v>69</v>
      </c>
      <c r="J442" t="s">
        <v>40</v>
      </c>
    </row>
    <row r="443" spans="1:10" hidden="1" x14ac:dyDescent="0.35">
      <c r="A443" s="5">
        <v>43992</v>
      </c>
      <c r="B443" s="6" t="s">
        <v>64</v>
      </c>
      <c r="C443" s="6" t="s">
        <v>52</v>
      </c>
      <c r="D443" s="6" t="s">
        <v>1257</v>
      </c>
      <c r="E443" s="6" t="s">
        <v>1258</v>
      </c>
      <c r="F443" s="6" t="s">
        <v>1259</v>
      </c>
      <c r="G443" s="6" t="s">
        <v>27</v>
      </c>
      <c r="H443" s="5">
        <v>44053</v>
      </c>
      <c r="I443" s="6" t="s">
        <v>63</v>
      </c>
      <c r="J443" t="s">
        <v>39</v>
      </c>
    </row>
    <row r="444" spans="1:10" ht="15" customHeight="1" x14ac:dyDescent="0.35">
      <c r="A444" s="5">
        <v>43992</v>
      </c>
      <c r="B444" s="6" t="s">
        <v>64</v>
      </c>
      <c r="C444" s="6" t="s">
        <v>93</v>
      </c>
      <c r="D444" s="6" t="s">
        <v>1260</v>
      </c>
      <c r="E444" s="6" t="s">
        <v>1261</v>
      </c>
      <c r="F444" s="6" t="s">
        <v>1262</v>
      </c>
      <c r="G444" s="6" t="s">
        <v>1263</v>
      </c>
      <c r="H444" s="5">
        <v>44078</v>
      </c>
      <c r="I444" s="6" t="s">
        <v>69</v>
      </c>
      <c r="J444" t="s">
        <v>38</v>
      </c>
    </row>
    <row r="445" spans="1:10" hidden="1" x14ac:dyDescent="0.35">
      <c r="A445" s="5">
        <v>43992</v>
      </c>
      <c r="B445" s="6" t="s">
        <v>51</v>
      </c>
      <c r="C445" s="6" t="s">
        <v>52</v>
      </c>
      <c r="D445" s="6" t="s">
        <v>1264</v>
      </c>
      <c r="E445" s="6" t="s">
        <v>1265</v>
      </c>
      <c r="F445" s="6" t="s">
        <v>1266</v>
      </c>
      <c r="G445" s="6" t="s">
        <v>28</v>
      </c>
      <c r="H445" s="5">
        <v>44098</v>
      </c>
      <c r="I445" s="6" t="s">
        <v>69</v>
      </c>
      <c r="J445" t="s">
        <v>41</v>
      </c>
    </row>
    <row r="446" spans="1:10" ht="15" hidden="1" customHeight="1" x14ac:dyDescent="0.35">
      <c r="A446" s="5">
        <v>43992</v>
      </c>
      <c r="B446" s="6" t="s">
        <v>64</v>
      </c>
      <c r="C446" s="6" t="s">
        <v>52</v>
      </c>
      <c r="D446" s="6" t="s">
        <v>1267</v>
      </c>
      <c r="E446" s="6" t="s">
        <v>1268</v>
      </c>
      <c r="F446" s="6" t="s">
        <v>1269</v>
      </c>
      <c r="G446" s="6" t="s">
        <v>1270</v>
      </c>
      <c r="H446" s="5">
        <v>44081</v>
      </c>
      <c r="I446" s="6" t="s">
        <v>56</v>
      </c>
      <c r="J446" t="s">
        <v>39</v>
      </c>
    </row>
    <row r="447" spans="1:10" ht="15" hidden="1" customHeight="1" x14ac:dyDescent="0.35">
      <c r="A447" s="5">
        <v>43992</v>
      </c>
      <c r="B447" s="6" t="s">
        <v>51</v>
      </c>
      <c r="C447" s="6" t="s">
        <v>88</v>
      </c>
      <c r="D447" s="6" t="s">
        <v>1271</v>
      </c>
      <c r="E447" s="6" t="s">
        <v>1272</v>
      </c>
      <c r="F447" s="6" t="s">
        <v>1273</v>
      </c>
      <c r="G447" s="6" t="s">
        <v>26</v>
      </c>
      <c r="H447" s="5">
        <v>44012</v>
      </c>
      <c r="I447" s="6" t="s">
        <v>69</v>
      </c>
      <c r="J447" t="s">
        <v>39</v>
      </c>
    </row>
    <row r="448" spans="1:10" ht="15" customHeight="1" x14ac:dyDescent="0.35">
      <c r="A448" s="5">
        <v>43993</v>
      </c>
      <c r="B448" s="6" t="s">
        <v>51</v>
      </c>
      <c r="C448" s="6" t="s">
        <v>58</v>
      </c>
      <c r="D448" s="6" t="s">
        <v>1274</v>
      </c>
      <c r="E448" s="6" t="s">
        <v>1275</v>
      </c>
      <c r="F448" s="6" t="s">
        <v>1276</v>
      </c>
      <c r="G448" s="6" t="s">
        <v>120</v>
      </c>
      <c r="H448" s="5">
        <v>44075</v>
      </c>
      <c r="I448" s="6" t="s">
        <v>69</v>
      </c>
      <c r="J448" t="s">
        <v>38</v>
      </c>
    </row>
    <row r="449" spans="1:10" ht="15" hidden="1" customHeight="1" x14ac:dyDescent="0.35">
      <c r="A449" s="5">
        <v>43993</v>
      </c>
      <c r="B449" s="6" t="s">
        <v>64</v>
      </c>
      <c r="C449" s="6" t="s">
        <v>58</v>
      </c>
      <c r="D449" s="6" t="s">
        <v>1277</v>
      </c>
      <c r="E449" s="6" t="s">
        <v>1278</v>
      </c>
      <c r="F449" s="6" t="s">
        <v>1279</v>
      </c>
      <c r="G449" s="6" t="s">
        <v>27</v>
      </c>
      <c r="H449" s="5">
        <v>44089</v>
      </c>
      <c r="I449" s="6" t="s">
        <v>56</v>
      </c>
      <c r="J449" t="s">
        <v>39</v>
      </c>
    </row>
    <row r="450" spans="1:10" ht="15" hidden="1" customHeight="1" x14ac:dyDescent="0.35">
      <c r="A450" s="5">
        <v>43993</v>
      </c>
      <c r="B450" s="6" t="s">
        <v>51</v>
      </c>
      <c r="C450" s="6" t="s">
        <v>58</v>
      </c>
      <c r="D450" s="6" t="s">
        <v>1280</v>
      </c>
      <c r="E450" s="6" t="s">
        <v>1281</v>
      </c>
      <c r="F450" s="6" t="s">
        <v>703</v>
      </c>
      <c r="G450" s="6" t="s">
        <v>28</v>
      </c>
      <c r="H450" s="5">
        <v>44076</v>
      </c>
      <c r="I450" s="6" t="s">
        <v>69</v>
      </c>
      <c r="J450" t="s">
        <v>41</v>
      </c>
    </row>
    <row r="451" spans="1:10" hidden="1" x14ac:dyDescent="0.35">
      <c r="A451" s="5">
        <v>43993</v>
      </c>
      <c r="B451" s="6" t="s">
        <v>51</v>
      </c>
      <c r="C451" s="6" t="s">
        <v>52</v>
      </c>
      <c r="D451" s="6" t="s">
        <v>1282</v>
      </c>
      <c r="E451" s="6" t="s">
        <v>1283</v>
      </c>
      <c r="F451" s="6" t="s">
        <v>1131</v>
      </c>
      <c r="G451" s="6" t="s">
        <v>35</v>
      </c>
      <c r="H451" s="5">
        <v>44096</v>
      </c>
      <c r="I451" s="6" t="s">
        <v>56</v>
      </c>
      <c r="J451" t="s">
        <v>39</v>
      </c>
    </row>
    <row r="452" spans="1:10" ht="15" hidden="1" customHeight="1" x14ac:dyDescent="0.35">
      <c r="A452" s="5">
        <v>43993</v>
      </c>
      <c r="B452" s="6" t="s">
        <v>64</v>
      </c>
      <c r="C452" s="6" t="s">
        <v>58</v>
      </c>
      <c r="D452" s="6" t="s">
        <v>1838</v>
      </c>
      <c r="E452" s="6" t="s">
        <v>1839</v>
      </c>
      <c r="F452" s="6" t="s">
        <v>1840</v>
      </c>
      <c r="G452" s="6" t="s">
        <v>28</v>
      </c>
      <c r="H452" s="5">
        <v>44061</v>
      </c>
      <c r="I452" s="6" t="s">
        <v>63</v>
      </c>
      <c r="J452" t="s">
        <v>41</v>
      </c>
    </row>
    <row r="453" spans="1:10" hidden="1" x14ac:dyDescent="0.35">
      <c r="A453" s="5">
        <v>43994</v>
      </c>
      <c r="B453" s="6" t="s">
        <v>51</v>
      </c>
      <c r="C453" s="6" t="s">
        <v>88</v>
      </c>
      <c r="D453" s="6" t="s">
        <v>1284</v>
      </c>
      <c r="E453" s="6" t="s">
        <v>1285</v>
      </c>
      <c r="F453" s="6" t="s">
        <v>281</v>
      </c>
      <c r="G453" s="6" t="s">
        <v>31</v>
      </c>
      <c r="I453" s="6" t="s">
        <v>105</v>
      </c>
      <c r="J453" t="s">
        <v>42</v>
      </c>
    </row>
    <row r="454" spans="1:10" hidden="1" x14ac:dyDescent="0.35">
      <c r="A454" s="5">
        <v>43994</v>
      </c>
      <c r="B454" s="6" t="s">
        <v>51</v>
      </c>
      <c r="C454" s="6" t="s">
        <v>52</v>
      </c>
      <c r="D454" s="6" t="s">
        <v>1286</v>
      </c>
      <c r="E454" s="6" t="s">
        <v>1287</v>
      </c>
      <c r="F454" s="6" t="s">
        <v>1288</v>
      </c>
      <c r="G454" s="6" t="s">
        <v>301</v>
      </c>
      <c r="H454" s="5">
        <v>44011</v>
      </c>
      <c r="I454" s="6" t="s">
        <v>69</v>
      </c>
      <c r="J454" t="s">
        <v>39</v>
      </c>
    </row>
    <row r="455" spans="1:10" ht="15" hidden="1" customHeight="1" x14ac:dyDescent="0.35">
      <c r="A455" s="5">
        <v>43997</v>
      </c>
      <c r="B455" s="6" t="s">
        <v>64</v>
      </c>
      <c r="C455" s="6" t="s">
        <v>52</v>
      </c>
      <c r="D455" s="6" t="s">
        <v>1841</v>
      </c>
      <c r="E455" s="6" t="s">
        <v>1842</v>
      </c>
      <c r="F455" s="6" t="s">
        <v>1843</v>
      </c>
      <c r="G455" s="6" t="s">
        <v>1844</v>
      </c>
      <c r="H455" s="5">
        <v>44085</v>
      </c>
      <c r="I455" s="6" t="s">
        <v>112</v>
      </c>
      <c r="J455" t="s">
        <v>39</v>
      </c>
    </row>
    <row r="456" spans="1:10" ht="15" hidden="1" customHeight="1" x14ac:dyDescent="0.35">
      <c r="A456" s="5">
        <v>43997</v>
      </c>
      <c r="B456" s="6" t="s">
        <v>51</v>
      </c>
      <c r="C456" s="6" t="s">
        <v>88</v>
      </c>
      <c r="D456" s="6" t="s">
        <v>1289</v>
      </c>
      <c r="E456" s="6" t="s">
        <v>571</v>
      </c>
      <c r="F456" s="6" t="s">
        <v>572</v>
      </c>
      <c r="G456" s="6" t="s">
        <v>263</v>
      </c>
      <c r="H456" s="5">
        <v>44025</v>
      </c>
      <c r="I456" s="6" t="s">
        <v>69</v>
      </c>
      <c r="J456" t="s">
        <v>39</v>
      </c>
    </row>
    <row r="457" spans="1:10" hidden="1" x14ac:dyDescent="0.35">
      <c r="A457" s="5">
        <v>43997</v>
      </c>
      <c r="B457" s="6" t="s">
        <v>64</v>
      </c>
      <c r="C457" s="6" t="s">
        <v>52</v>
      </c>
      <c r="D457" s="6" t="s">
        <v>1290</v>
      </c>
      <c r="E457" s="6" t="s">
        <v>1291</v>
      </c>
      <c r="F457" s="6" t="s">
        <v>1292</v>
      </c>
      <c r="G457" s="6" t="s">
        <v>68</v>
      </c>
      <c r="H457" s="5">
        <v>44070</v>
      </c>
      <c r="I457" s="6" t="s">
        <v>112</v>
      </c>
      <c r="J457" t="s">
        <v>42</v>
      </c>
    </row>
    <row r="458" spans="1:10" ht="15" customHeight="1" x14ac:dyDescent="0.35">
      <c r="A458" s="5">
        <v>43997</v>
      </c>
      <c r="B458" s="6" t="s">
        <v>51</v>
      </c>
      <c r="C458" s="6" t="s">
        <v>88</v>
      </c>
      <c r="D458" s="6" t="s">
        <v>1293</v>
      </c>
      <c r="E458" s="6" t="s">
        <v>1294</v>
      </c>
      <c r="F458" s="6" t="s">
        <v>1295</v>
      </c>
      <c r="G458" s="6" t="s">
        <v>120</v>
      </c>
      <c r="H458" s="5">
        <v>44095</v>
      </c>
      <c r="I458" s="6" t="s">
        <v>56</v>
      </c>
      <c r="J458" t="s">
        <v>38</v>
      </c>
    </row>
    <row r="459" spans="1:10" ht="15" hidden="1" customHeight="1" x14ac:dyDescent="0.35">
      <c r="A459" s="5">
        <v>43997</v>
      </c>
      <c r="B459" s="6" t="s">
        <v>64</v>
      </c>
      <c r="C459" s="6" t="s">
        <v>88</v>
      </c>
      <c r="D459" s="6" t="s">
        <v>1296</v>
      </c>
      <c r="E459" s="6" t="s">
        <v>1088</v>
      </c>
      <c r="F459" s="6" t="s">
        <v>751</v>
      </c>
      <c r="G459" s="6" t="s">
        <v>752</v>
      </c>
      <c r="H459" s="5">
        <v>44006</v>
      </c>
      <c r="I459" s="6" t="s">
        <v>69</v>
      </c>
      <c r="J459" t="s">
        <v>41</v>
      </c>
    </row>
    <row r="460" spans="1:10" ht="15" hidden="1" customHeight="1" x14ac:dyDescent="0.35">
      <c r="A460" s="5">
        <v>43997</v>
      </c>
      <c r="B460" s="6" t="s">
        <v>51</v>
      </c>
      <c r="C460" s="6" t="s">
        <v>88</v>
      </c>
      <c r="D460" s="6" t="s">
        <v>1297</v>
      </c>
      <c r="E460" s="6" t="s">
        <v>1298</v>
      </c>
      <c r="F460" s="6" t="s">
        <v>1299</v>
      </c>
      <c r="G460" s="6" t="s">
        <v>28</v>
      </c>
      <c r="H460" s="5">
        <v>44028</v>
      </c>
      <c r="I460" s="6" t="s">
        <v>69</v>
      </c>
      <c r="J460" t="s">
        <v>41</v>
      </c>
    </row>
    <row r="461" spans="1:10" ht="15" customHeight="1" x14ac:dyDescent="0.35">
      <c r="A461" s="5">
        <v>43997</v>
      </c>
      <c r="B461" s="6" t="s">
        <v>51</v>
      </c>
      <c r="C461" s="6" t="s">
        <v>52</v>
      </c>
      <c r="D461" s="6" t="s">
        <v>1300</v>
      </c>
      <c r="E461" s="6" t="s">
        <v>1301</v>
      </c>
      <c r="F461" s="6" t="s">
        <v>682</v>
      </c>
      <c r="G461" s="6" t="s">
        <v>443</v>
      </c>
      <c r="J461" t="s">
        <v>38</v>
      </c>
    </row>
    <row r="462" spans="1:10" ht="15" hidden="1" customHeight="1" x14ac:dyDescent="0.35">
      <c r="A462" s="5">
        <v>43997</v>
      </c>
      <c r="B462" s="6" t="s">
        <v>64</v>
      </c>
      <c r="C462" s="6" t="s">
        <v>58</v>
      </c>
      <c r="D462" s="6" t="s">
        <v>1302</v>
      </c>
      <c r="E462" s="6" t="s">
        <v>1303</v>
      </c>
      <c r="F462" s="6" t="s">
        <v>1304</v>
      </c>
      <c r="G462" s="6" t="s">
        <v>1305</v>
      </c>
      <c r="H462" s="5">
        <v>44099</v>
      </c>
      <c r="I462" s="6" t="s">
        <v>69</v>
      </c>
      <c r="J462" t="s">
        <v>42</v>
      </c>
    </row>
    <row r="463" spans="1:10" ht="15" customHeight="1" x14ac:dyDescent="0.35">
      <c r="A463" s="5">
        <v>43997</v>
      </c>
      <c r="B463" s="6" t="s">
        <v>51</v>
      </c>
      <c r="C463" s="6" t="s">
        <v>88</v>
      </c>
      <c r="D463" s="6" t="s">
        <v>1306</v>
      </c>
      <c r="E463" s="6" t="s">
        <v>409</v>
      </c>
      <c r="F463" s="6" t="s">
        <v>410</v>
      </c>
      <c r="G463" s="6" t="s">
        <v>36</v>
      </c>
      <c r="H463" s="5">
        <v>44018</v>
      </c>
      <c r="I463" s="6" t="s">
        <v>56</v>
      </c>
      <c r="J463" t="s">
        <v>38</v>
      </c>
    </row>
    <row r="464" spans="1:10" ht="15" hidden="1" customHeight="1" x14ac:dyDescent="0.35">
      <c r="A464" s="5">
        <v>43998</v>
      </c>
      <c r="B464" s="6" t="s">
        <v>51</v>
      </c>
      <c r="C464" s="6" t="s">
        <v>58</v>
      </c>
      <c r="D464" s="6" t="s">
        <v>1307</v>
      </c>
      <c r="E464" s="6" t="s">
        <v>1308</v>
      </c>
      <c r="F464" s="6" t="s">
        <v>1309</v>
      </c>
      <c r="G464" s="6" t="s">
        <v>28</v>
      </c>
      <c r="H464" s="5">
        <v>44083</v>
      </c>
      <c r="I464" s="6" t="s">
        <v>69</v>
      </c>
      <c r="J464" t="s">
        <v>41</v>
      </c>
    </row>
    <row r="465" spans="1:10" ht="15" hidden="1" customHeight="1" x14ac:dyDescent="0.35">
      <c r="A465" s="5">
        <v>43998</v>
      </c>
      <c r="B465" s="6" t="s">
        <v>51</v>
      </c>
      <c r="C465" s="6" t="s">
        <v>52</v>
      </c>
      <c r="D465" s="6" t="s">
        <v>1310</v>
      </c>
      <c r="E465" s="6" t="s">
        <v>1311</v>
      </c>
      <c r="F465" s="6" t="s">
        <v>1312</v>
      </c>
      <c r="G465" s="6" t="s">
        <v>26</v>
      </c>
      <c r="H465" s="5">
        <v>44026</v>
      </c>
      <c r="I465" s="6" t="s">
        <v>69</v>
      </c>
      <c r="J465" t="s">
        <v>39</v>
      </c>
    </row>
    <row r="466" spans="1:10" ht="15" hidden="1" customHeight="1" x14ac:dyDescent="0.35">
      <c r="A466" s="5">
        <v>43998</v>
      </c>
      <c r="B466" s="6" t="s">
        <v>51</v>
      </c>
      <c r="C466" s="6" t="s">
        <v>58</v>
      </c>
      <c r="D466" s="6" t="s">
        <v>1313</v>
      </c>
      <c r="E466" s="6" t="s">
        <v>1314</v>
      </c>
      <c r="F466" s="6" t="s">
        <v>1315</v>
      </c>
      <c r="G466" s="6" t="s">
        <v>25</v>
      </c>
      <c r="H466" s="5">
        <v>44110</v>
      </c>
      <c r="I466" s="6" t="s">
        <v>69</v>
      </c>
      <c r="J466" t="s">
        <v>37</v>
      </c>
    </row>
    <row r="467" spans="1:10" x14ac:dyDescent="0.35">
      <c r="A467" s="5">
        <v>43998</v>
      </c>
      <c r="B467" s="6" t="s">
        <v>51</v>
      </c>
      <c r="C467" s="6" t="s">
        <v>58</v>
      </c>
      <c r="D467" s="6" t="s">
        <v>1316</v>
      </c>
      <c r="E467" s="6" t="s">
        <v>1317</v>
      </c>
      <c r="F467" s="6" t="s">
        <v>320</v>
      </c>
      <c r="G467" s="6" t="s">
        <v>36</v>
      </c>
      <c r="H467" s="5">
        <v>44048</v>
      </c>
      <c r="I467" s="6" t="s">
        <v>69</v>
      </c>
      <c r="J467" t="s">
        <v>38</v>
      </c>
    </row>
    <row r="468" spans="1:10" x14ac:dyDescent="0.35">
      <c r="A468" s="5">
        <v>43998</v>
      </c>
      <c r="B468" s="6" t="s">
        <v>51</v>
      </c>
      <c r="C468" s="6" t="s">
        <v>52</v>
      </c>
      <c r="D468" s="6" t="s">
        <v>1318</v>
      </c>
      <c r="E468" s="6" t="s">
        <v>1319</v>
      </c>
      <c r="F468" s="6" t="s">
        <v>320</v>
      </c>
      <c r="G468" s="6" t="s">
        <v>36</v>
      </c>
      <c r="H468" s="5">
        <v>44039</v>
      </c>
      <c r="I468" s="6" t="s">
        <v>56</v>
      </c>
      <c r="J468" t="s">
        <v>38</v>
      </c>
    </row>
    <row r="469" spans="1:10" ht="15" customHeight="1" x14ac:dyDescent="0.35">
      <c r="A469" s="5">
        <v>43998</v>
      </c>
      <c r="B469" s="6" t="s">
        <v>51</v>
      </c>
      <c r="C469" s="6" t="s">
        <v>52</v>
      </c>
      <c r="D469" s="6" t="s">
        <v>1320</v>
      </c>
      <c r="E469" s="6" t="s">
        <v>1321</v>
      </c>
      <c r="F469" s="6" t="s">
        <v>1322</v>
      </c>
      <c r="G469" s="6" t="s">
        <v>603</v>
      </c>
      <c r="H469" s="5">
        <v>44053</v>
      </c>
      <c r="I469" s="6" t="s">
        <v>105</v>
      </c>
      <c r="J469" t="s">
        <v>38</v>
      </c>
    </row>
    <row r="470" spans="1:10" hidden="1" x14ac:dyDescent="0.35">
      <c r="A470" s="5">
        <v>43999</v>
      </c>
      <c r="B470" s="6" t="s">
        <v>51</v>
      </c>
      <c r="C470" s="6" t="s">
        <v>88</v>
      </c>
      <c r="D470" s="6" t="s">
        <v>1323</v>
      </c>
      <c r="E470" s="6" t="s">
        <v>1324</v>
      </c>
      <c r="F470" s="6" t="s">
        <v>1325</v>
      </c>
      <c r="G470" s="6" t="s">
        <v>27</v>
      </c>
      <c r="H470" s="5">
        <v>44027</v>
      </c>
      <c r="I470" s="6" t="s">
        <v>69</v>
      </c>
      <c r="J470" t="s">
        <v>39</v>
      </c>
    </row>
    <row r="471" spans="1:10" hidden="1" x14ac:dyDescent="0.35">
      <c r="A471" s="5">
        <v>43999</v>
      </c>
      <c r="B471" s="6" t="s">
        <v>51</v>
      </c>
      <c r="C471" s="6" t="s">
        <v>88</v>
      </c>
      <c r="D471" s="6" t="s">
        <v>1326</v>
      </c>
      <c r="E471" s="6" t="s">
        <v>657</v>
      </c>
      <c r="F471" s="6" t="s">
        <v>658</v>
      </c>
      <c r="G471" s="6" t="s">
        <v>26</v>
      </c>
      <c r="H471" s="5">
        <v>44027</v>
      </c>
      <c r="I471" s="6" t="s">
        <v>69</v>
      </c>
      <c r="J471" t="s">
        <v>39</v>
      </c>
    </row>
    <row r="472" spans="1:10" ht="15" hidden="1" customHeight="1" x14ac:dyDescent="0.35">
      <c r="A472" s="5">
        <v>43999</v>
      </c>
      <c r="B472" s="6" t="s">
        <v>51</v>
      </c>
      <c r="C472" s="6" t="s">
        <v>52</v>
      </c>
      <c r="D472" s="6" t="s">
        <v>1327</v>
      </c>
      <c r="E472" s="6" t="s">
        <v>1328</v>
      </c>
      <c r="F472" s="6" t="s">
        <v>1329</v>
      </c>
      <c r="G472" s="6" t="s">
        <v>26</v>
      </c>
      <c r="H472" s="5">
        <v>44074</v>
      </c>
      <c r="I472" s="6" t="s">
        <v>63</v>
      </c>
      <c r="J472" t="s">
        <v>39</v>
      </c>
    </row>
    <row r="473" spans="1:10" ht="15" customHeight="1" x14ac:dyDescent="0.35">
      <c r="A473" s="5">
        <v>43999</v>
      </c>
      <c r="B473" s="6" t="s">
        <v>51</v>
      </c>
      <c r="C473" s="6" t="s">
        <v>88</v>
      </c>
      <c r="D473" s="6" t="s">
        <v>1330</v>
      </c>
      <c r="E473" s="6" t="s">
        <v>316</v>
      </c>
      <c r="F473" s="6" t="s">
        <v>317</v>
      </c>
      <c r="G473" s="6" t="s">
        <v>36</v>
      </c>
      <c r="H473" s="5">
        <v>44046</v>
      </c>
      <c r="I473" s="6" t="s">
        <v>69</v>
      </c>
      <c r="J473" t="s">
        <v>38</v>
      </c>
    </row>
    <row r="474" spans="1:10" ht="15" hidden="1" customHeight="1" x14ac:dyDescent="0.35">
      <c r="A474" s="5">
        <v>43999</v>
      </c>
      <c r="B474" s="6" t="s">
        <v>64</v>
      </c>
      <c r="C474" s="6" t="s">
        <v>52</v>
      </c>
      <c r="D474" s="6" t="s">
        <v>1331</v>
      </c>
      <c r="E474" s="6" t="s">
        <v>1332</v>
      </c>
      <c r="F474" s="6" t="s">
        <v>1333</v>
      </c>
      <c r="G474" s="6" t="s">
        <v>144</v>
      </c>
      <c r="H474" s="5">
        <v>44070</v>
      </c>
      <c r="I474" s="6" t="s">
        <v>56</v>
      </c>
      <c r="J474" t="s">
        <v>41</v>
      </c>
    </row>
    <row r="475" spans="1:10" ht="15" hidden="1" customHeight="1" x14ac:dyDescent="0.35">
      <c r="A475" s="5">
        <v>44000</v>
      </c>
      <c r="B475" s="6" t="s">
        <v>51</v>
      </c>
      <c r="C475" s="6" t="s">
        <v>88</v>
      </c>
      <c r="D475" s="6" t="s">
        <v>1334</v>
      </c>
      <c r="E475" s="6" t="s">
        <v>598</v>
      </c>
      <c r="F475" s="6" t="s">
        <v>599</v>
      </c>
      <c r="G475" s="6" t="s">
        <v>29</v>
      </c>
      <c r="H475" s="5">
        <v>44014</v>
      </c>
      <c r="I475" s="6" t="s">
        <v>69</v>
      </c>
      <c r="J475" t="s">
        <v>39</v>
      </c>
    </row>
    <row r="476" spans="1:10" ht="15" hidden="1" customHeight="1" x14ac:dyDescent="0.35">
      <c r="A476" s="5">
        <v>44000</v>
      </c>
      <c r="B476" s="6" t="s">
        <v>51</v>
      </c>
      <c r="C476" s="6" t="s">
        <v>88</v>
      </c>
      <c r="D476" s="6" t="s">
        <v>1335</v>
      </c>
      <c r="E476" s="6" t="s">
        <v>577</v>
      </c>
      <c r="F476" s="6" t="s">
        <v>578</v>
      </c>
      <c r="G476" s="6" t="s">
        <v>78</v>
      </c>
      <c r="H476" s="5">
        <v>44014</v>
      </c>
      <c r="I476" s="6" t="s">
        <v>69</v>
      </c>
      <c r="J476" t="s">
        <v>37</v>
      </c>
    </row>
    <row r="477" spans="1:10" ht="15" hidden="1" customHeight="1" x14ac:dyDescent="0.35">
      <c r="A477" s="5">
        <v>44000</v>
      </c>
      <c r="B477" s="6" t="s">
        <v>51</v>
      </c>
      <c r="C477" s="6" t="s">
        <v>88</v>
      </c>
      <c r="D477" s="6" t="s">
        <v>1336</v>
      </c>
      <c r="E477" s="6" t="s">
        <v>1337</v>
      </c>
      <c r="F477" s="6" t="s">
        <v>1338</v>
      </c>
      <c r="G477" s="6" t="s">
        <v>26</v>
      </c>
      <c r="H477" s="5">
        <v>44020</v>
      </c>
      <c r="I477" s="6" t="s">
        <v>69</v>
      </c>
      <c r="J477" t="s">
        <v>39</v>
      </c>
    </row>
    <row r="478" spans="1:10" ht="15" hidden="1" customHeight="1" x14ac:dyDescent="0.35">
      <c r="A478" s="5">
        <v>44000</v>
      </c>
      <c r="B478" s="6" t="s">
        <v>51</v>
      </c>
      <c r="C478" s="6" t="s">
        <v>58</v>
      </c>
      <c r="D478" s="6" t="s">
        <v>1339</v>
      </c>
      <c r="E478" s="6" t="s">
        <v>1340</v>
      </c>
      <c r="F478" s="6" t="s">
        <v>1341</v>
      </c>
      <c r="G478" s="6" t="s">
        <v>26</v>
      </c>
      <c r="H478" s="5">
        <v>44074</v>
      </c>
      <c r="I478" s="6" t="s">
        <v>69</v>
      </c>
      <c r="J478" t="s">
        <v>39</v>
      </c>
    </row>
    <row r="479" spans="1:10" ht="15" customHeight="1" x14ac:dyDescent="0.35">
      <c r="A479" s="5">
        <v>44000</v>
      </c>
      <c r="B479" s="6" t="s">
        <v>51</v>
      </c>
      <c r="C479" s="6" t="s">
        <v>88</v>
      </c>
      <c r="D479" s="6" t="s">
        <v>1342</v>
      </c>
      <c r="E479" s="6" t="s">
        <v>1343</v>
      </c>
      <c r="F479" s="6" t="s">
        <v>1344</v>
      </c>
      <c r="G479" s="6" t="s">
        <v>443</v>
      </c>
      <c r="H479" s="5">
        <v>44043</v>
      </c>
      <c r="I479" s="6" t="s">
        <v>56</v>
      </c>
      <c r="J479" t="s">
        <v>38</v>
      </c>
    </row>
    <row r="480" spans="1:10" ht="15" hidden="1" customHeight="1" x14ac:dyDescent="0.35">
      <c r="A480" s="5">
        <v>44000</v>
      </c>
      <c r="B480" s="6" t="s">
        <v>51</v>
      </c>
      <c r="C480" s="6" t="s">
        <v>52</v>
      </c>
      <c r="D480" s="6" t="s">
        <v>1345</v>
      </c>
      <c r="E480" s="6" t="s">
        <v>1346</v>
      </c>
      <c r="F480" s="6" t="s">
        <v>1347</v>
      </c>
      <c r="G480" s="6" t="s">
        <v>68</v>
      </c>
      <c r="J480" t="s">
        <v>42</v>
      </c>
    </row>
    <row r="481" spans="1:10" hidden="1" x14ac:dyDescent="0.35">
      <c r="A481" s="5">
        <v>44000</v>
      </c>
      <c r="B481" s="6" t="s">
        <v>64</v>
      </c>
      <c r="C481" s="6" t="s">
        <v>58</v>
      </c>
      <c r="D481" s="6" t="s">
        <v>1348</v>
      </c>
      <c r="E481" s="6" t="s">
        <v>1349</v>
      </c>
      <c r="F481" s="6" t="s">
        <v>1350</v>
      </c>
      <c r="G481" s="6" t="s">
        <v>144</v>
      </c>
      <c r="J481" t="s">
        <v>41</v>
      </c>
    </row>
    <row r="482" spans="1:10" ht="15" hidden="1" customHeight="1" x14ac:dyDescent="0.35">
      <c r="A482" s="5">
        <v>44004</v>
      </c>
      <c r="B482" s="6" t="s">
        <v>64</v>
      </c>
      <c r="C482" s="6" t="s">
        <v>88</v>
      </c>
      <c r="D482" s="6" t="s">
        <v>1351</v>
      </c>
      <c r="E482" s="6" t="s">
        <v>346</v>
      </c>
      <c r="F482" s="6" t="s">
        <v>347</v>
      </c>
      <c r="G482" s="6" t="s">
        <v>27</v>
      </c>
      <c r="H482" s="5">
        <v>44020</v>
      </c>
      <c r="I482" s="6" t="s">
        <v>69</v>
      </c>
      <c r="J482" t="s">
        <v>39</v>
      </c>
    </row>
    <row r="483" spans="1:10" ht="15" hidden="1" customHeight="1" x14ac:dyDescent="0.35">
      <c r="A483" s="5">
        <v>44004</v>
      </c>
      <c r="B483" s="6" t="s">
        <v>51</v>
      </c>
      <c r="C483" s="6" t="s">
        <v>58</v>
      </c>
      <c r="D483" s="6" t="s">
        <v>1352</v>
      </c>
      <c r="E483" s="6" t="s">
        <v>1353</v>
      </c>
      <c r="F483" s="6" t="s">
        <v>1354</v>
      </c>
      <c r="G483" s="6" t="s">
        <v>28</v>
      </c>
      <c r="H483" s="5">
        <v>44076</v>
      </c>
      <c r="I483" s="6" t="s">
        <v>69</v>
      </c>
      <c r="J483" t="s">
        <v>41</v>
      </c>
    </row>
    <row r="484" spans="1:10" ht="15" customHeight="1" x14ac:dyDescent="0.35">
      <c r="A484" s="5">
        <v>44004</v>
      </c>
      <c r="B484" s="6" t="s">
        <v>64</v>
      </c>
      <c r="C484" s="6" t="s">
        <v>52</v>
      </c>
      <c r="D484" s="6" t="s">
        <v>1355</v>
      </c>
      <c r="E484" s="6" t="s">
        <v>1356</v>
      </c>
      <c r="F484" s="6" t="s">
        <v>1357</v>
      </c>
      <c r="G484" s="6" t="s">
        <v>120</v>
      </c>
      <c r="H484" s="5">
        <v>44070</v>
      </c>
      <c r="I484" s="6" t="s">
        <v>112</v>
      </c>
      <c r="J484" t="s">
        <v>38</v>
      </c>
    </row>
    <row r="485" spans="1:10" ht="15" customHeight="1" x14ac:dyDescent="0.35">
      <c r="A485" s="5">
        <v>44004</v>
      </c>
      <c r="B485" s="6" t="s">
        <v>51</v>
      </c>
      <c r="C485" s="6" t="s">
        <v>88</v>
      </c>
      <c r="D485" s="6" t="s">
        <v>1845</v>
      </c>
      <c r="E485" s="6" t="s">
        <v>1846</v>
      </c>
      <c r="F485" s="6" t="s">
        <v>1847</v>
      </c>
      <c r="G485" s="6" t="s">
        <v>36</v>
      </c>
      <c r="H485" s="5">
        <v>44071</v>
      </c>
      <c r="I485" s="6" t="s">
        <v>69</v>
      </c>
      <c r="J485" t="s">
        <v>38</v>
      </c>
    </row>
    <row r="486" spans="1:10" hidden="1" x14ac:dyDescent="0.35">
      <c r="A486" s="5">
        <v>44004</v>
      </c>
      <c r="B486" s="6" t="s">
        <v>51</v>
      </c>
      <c r="C486" s="6" t="s">
        <v>52</v>
      </c>
      <c r="D486" s="6" t="s">
        <v>1358</v>
      </c>
      <c r="E486" s="6" t="s">
        <v>1359</v>
      </c>
      <c r="F486" s="6" t="s">
        <v>1360</v>
      </c>
      <c r="G486" s="6" t="s">
        <v>33</v>
      </c>
      <c r="H486" s="5">
        <v>44074</v>
      </c>
      <c r="I486" s="6" t="s">
        <v>56</v>
      </c>
      <c r="J486" t="s">
        <v>40</v>
      </c>
    </row>
    <row r="487" spans="1:10" ht="15" hidden="1" customHeight="1" x14ac:dyDescent="0.35">
      <c r="A487" s="5">
        <v>44005</v>
      </c>
      <c r="B487" s="6" t="s">
        <v>51</v>
      </c>
      <c r="C487" s="6" t="s">
        <v>58</v>
      </c>
      <c r="D487" s="6" t="s">
        <v>1361</v>
      </c>
      <c r="E487" s="6" t="s">
        <v>1362</v>
      </c>
      <c r="F487" s="6" t="s">
        <v>1363</v>
      </c>
      <c r="G487" s="6" t="s">
        <v>26</v>
      </c>
      <c r="H487" s="5">
        <v>44074</v>
      </c>
      <c r="I487" s="6" t="s">
        <v>69</v>
      </c>
      <c r="J487" t="s">
        <v>39</v>
      </c>
    </row>
    <row r="488" spans="1:10" ht="15" hidden="1" customHeight="1" x14ac:dyDescent="0.35">
      <c r="A488" s="5">
        <v>44006</v>
      </c>
      <c r="B488" s="6" t="s">
        <v>51</v>
      </c>
      <c r="C488" s="6" t="s">
        <v>52</v>
      </c>
      <c r="D488" s="6" t="s">
        <v>1364</v>
      </c>
      <c r="E488" s="6" t="s">
        <v>1365</v>
      </c>
      <c r="F488" s="6" t="s">
        <v>1366</v>
      </c>
      <c r="G488" s="6" t="s">
        <v>1367</v>
      </c>
      <c r="H488" s="5">
        <v>44064</v>
      </c>
      <c r="I488" s="6" t="s">
        <v>69</v>
      </c>
      <c r="J488" t="s">
        <v>43</v>
      </c>
    </row>
    <row r="489" spans="1:10" hidden="1" x14ac:dyDescent="0.35">
      <c r="A489" s="5">
        <v>44006</v>
      </c>
      <c r="B489" s="6" t="s">
        <v>51</v>
      </c>
      <c r="C489" s="6" t="s">
        <v>52</v>
      </c>
      <c r="D489" s="6" t="s">
        <v>1368</v>
      </c>
      <c r="E489" s="6" t="s">
        <v>1369</v>
      </c>
      <c r="F489" s="6" t="s">
        <v>179</v>
      </c>
      <c r="G489" s="6" t="s">
        <v>28</v>
      </c>
      <c r="H489" s="5">
        <v>44117</v>
      </c>
      <c r="I489" s="6" t="s">
        <v>69</v>
      </c>
      <c r="J489" t="s">
        <v>41</v>
      </c>
    </row>
    <row r="490" spans="1:10" hidden="1" x14ac:dyDescent="0.35">
      <c r="A490" s="5">
        <v>44007</v>
      </c>
      <c r="B490" s="6" t="s">
        <v>51</v>
      </c>
      <c r="C490" s="6" t="s">
        <v>88</v>
      </c>
      <c r="D490" s="6" t="s">
        <v>1370</v>
      </c>
      <c r="E490" s="6" t="s">
        <v>280</v>
      </c>
      <c r="F490" s="6" t="s">
        <v>281</v>
      </c>
      <c r="G490" s="6" t="s">
        <v>31</v>
      </c>
      <c r="H490" s="5">
        <v>44023</v>
      </c>
      <c r="I490" s="6" t="s">
        <v>69</v>
      </c>
      <c r="J490" t="s">
        <v>42</v>
      </c>
    </row>
    <row r="491" spans="1:10" hidden="1" x14ac:dyDescent="0.35">
      <c r="A491" s="5">
        <v>44007</v>
      </c>
      <c r="B491" s="6" t="s">
        <v>51</v>
      </c>
      <c r="C491" s="6" t="s">
        <v>58</v>
      </c>
      <c r="D491" s="6" t="s">
        <v>1371</v>
      </c>
      <c r="E491" s="6" t="s">
        <v>1372</v>
      </c>
      <c r="F491" s="6" t="s">
        <v>1373</v>
      </c>
      <c r="G491" s="6" t="s">
        <v>28</v>
      </c>
      <c r="H491" s="5">
        <v>44076</v>
      </c>
      <c r="I491" s="6" t="s">
        <v>69</v>
      </c>
      <c r="J491" t="s">
        <v>41</v>
      </c>
    </row>
    <row r="492" spans="1:10" ht="15" customHeight="1" x14ac:dyDescent="0.35">
      <c r="A492" s="5">
        <v>44007</v>
      </c>
      <c r="B492" s="6" t="s">
        <v>51</v>
      </c>
      <c r="C492" s="6" t="s">
        <v>84</v>
      </c>
      <c r="D492" s="6" t="s">
        <v>1374</v>
      </c>
      <c r="E492" s="6" t="s">
        <v>1375</v>
      </c>
      <c r="F492" s="6" t="s">
        <v>1376</v>
      </c>
      <c r="G492" s="6" t="s">
        <v>1377</v>
      </c>
      <c r="H492" s="5">
        <v>44056</v>
      </c>
      <c r="I492" s="6" t="s">
        <v>69</v>
      </c>
      <c r="J492" t="s">
        <v>38</v>
      </c>
    </row>
    <row r="493" spans="1:10" ht="15" hidden="1" customHeight="1" x14ac:dyDescent="0.35">
      <c r="A493" s="5">
        <v>44007</v>
      </c>
      <c r="B493" s="6" t="s">
        <v>51</v>
      </c>
      <c r="C493" s="6" t="s">
        <v>52</v>
      </c>
      <c r="D493" s="6" t="s">
        <v>1378</v>
      </c>
      <c r="E493" s="6" t="s">
        <v>1379</v>
      </c>
      <c r="F493" s="6" t="s">
        <v>1380</v>
      </c>
      <c r="G493" s="6" t="s">
        <v>28</v>
      </c>
      <c r="H493" s="5">
        <v>44035</v>
      </c>
      <c r="I493" s="6" t="s">
        <v>69</v>
      </c>
      <c r="J493" t="s">
        <v>41</v>
      </c>
    </row>
    <row r="494" spans="1:10" hidden="1" x14ac:dyDescent="0.35">
      <c r="A494" s="5">
        <v>44007</v>
      </c>
      <c r="B494" s="6" t="s">
        <v>64</v>
      </c>
      <c r="C494" s="6" t="s">
        <v>52</v>
      </c>
      <c r="D494" s="6" t="s">
        <v>1381</v>
      </c>
      <c r="E494" s="6" t="s">
        <v>1382</v>
      </c>
      <c r="F494" s="6" t="s">
        <v>1383</v>
      </c>
      <c r="G494" s="6" t="s">
        <v>1384</v>
      </c>
      <c r="H494" s="5">
        <v>44075</v>
      </c>
      <c r="I494" s="6" t="s">
        <v>112</v>
      </c>
      <c r="J494" t="s">
        <v>43</v>
      </c>
    </row>
    <row r="495" spans="1:10" hidden="1" x14ac:dyDescent="0.35">
      <c r="A495" s="5">
        <v>44007</v>
      </c>
      <c r="B495" s="6" t="s">
        <v>51</v>
      </c>
      <c r="C495" s="6" t="s">
        <v>84</v>
      </c>
      <c r="D495" s="6" t="s">
        <v>1385</v>
      </c>
      <c r="E495" s="6" t="s">
        <v>1386</v>
      </c>
      <c r="F495" s="6" t="s">
        <v>1387</v>
      </c>
      <c r="G495" s="6" t="s">
        <v>906</v>
      </c>
      <c r="H495" s="5">
        <v>44076</v>
      </c>
      <c r="I495" s="6" t="s">
        <v>56</v>
      </c>
      <c r="J495" t="s">
        <v>41</v>
      </c>
    </row>
    <row r="496" spans="1:10" hidden="1" x14ac:dyDescent="0.35">
      <c r="A496" s="5">
        <v>44007</v>
      </c>
      <c r="B496" s="6" t="s">
        <v>51</v>
      </c>
      <c r="C496" s="6" t="s">
        <v>52</v>
      </c>
      <c r="D496" s="6" t="s">
        <v>1388</v>
      </c>
      <c r="E496" s="6" t="s">
        <v>1389</v>
      </c>
      <c r="F496" s="6" t="s">
        <v>1390</v>
      </c>
      <c r="G496" s="6" t="s">
        <v>26</v>
      </c>
      <c r="J496" t="s">
        <v>39</v>
      </c>
    </row>
    <row r="497" spans="1:10" ht="15" hidden="1" customHeight="1" x14ac:dyDescent="0.35">
      <c r="A497" s="5">
        <v>44008</v>
      </c>
      <c r="B497" s="6" t="s">
        <v>51</v>
      </c>
      <c r="C497" s="6" t="s">
        <v>52</v>
      </c>
      <c r="D497" s="6" t="s">
        <v>1391</v>
      </c>
      <c r="E497" s="6" t="s">
        <v>1392</v>
      </c>
      <c r="F497" s="6" t="s">
        <v>1393</v>
      </c>
      <c r="G497" s="6" t="s">
        <v>28</v>
      </c>
      <c r="H497" s="5">
        <v>44043</v>
      </c>
      <c r="I497" s="6" t="s">
        <v>69</v>
      </c>
      <c r="J497" t="s">
        <v>41</v>
      </c>
    </row>
    <row r="498" spans="1:10" x14ac:dyDescent="0.35">
      <c r="A498" s="5">
        <v>44008</v>
      </c>
      <c r="B498" s="6" t="s">
        <v>51</v>
      </c>
      <c r="C498" s="6" t="s">
        <v>52</v>
      </c>
      <c r="D498" s="6" t="s">
        <v>1394</v>
      </c>
      <c r="E498" s="6" t="s">
        <v>1395</v>
      </c>
      <c r="F498" s="6" t="s">
        <v>1396</v>
      </c>
      <c r="G498" s="6" t="s">
        <v>30</v>
      </c>
      <c r="H498" s="5">
        <v>44074</v>
      </c>
      <c r="I498" s="6" t="s">
        <v>69</v>
      </c>
      <c r="J498" t="s">
        <v>38</v>
      </c>
    </row>
    <row r="499" spans="1:10" ht="15" customHeight="1" x14ac:dyDescent="0.35">
      <c r="A499" s="5">
        <v>44008</v>
      </c>
      <c r="B499" s="6" t="s">
        <v>51</v>
      </c>
      <c r="C499" s="6" t="s">
        <v>88</v>
      </c>
      <c r="D499" s="6" t="s">
        <v>1397</v>
      </c>
      <c r="E499" s="6" t="s">
        <v>936</v>
      </c>
      <c r="F499" s="6" t="s">
        <v>937</v>
      </c>
      <c r="G499" s="6" t="s">
        <v>120</v>
      </c>
      <c r="H499" s="5">
        <v>44020</v>
      </c>
      <c r="I499" s="6" t="s">
        <v>69</v>
      </c>
      <c r="J499" t="s">
        <v>38</v>
      </c>
    </row>
    <row r="500" spans="1:10" hidden="1" x14ac:dyDescent="0.35">
      <c r="A500" s="5">
        <v>44008</v>
      </c>
      <c r="B500" s="6" t="s">
        <v>51</v>
      </c>
      <c r="C500" s="6" t="s">
        <v>58</v>
      </c>
      <c r="D500" s="6" t="s">
        <v>1398</v>
      </c>
      <c r="E500" s="6" t="s">
        <v>1399</v>
      </c>
      <c r="F500" s="6" t="s">
        <v>1400</v>
      </c>
      <c r="G500" s="6" t="s">
        <v>28</v>
      </c>
      <c r="H500" s="5">
        <v>44104</v>
      </c>
      <c r="I500" s="6" t="s">
        <v>56</v>
      </c>
      <c r="J500" t="s">
        <v>41</v>
      </c>
    </row>
    <row r="501" spans="1:10" x14ac:dyDescent="0.35">
      <c r="A501" s="5">
        <v>44008</v>
      </c>
      <c r="B501" s="6" t="s">
        <v>51</v>
      </c>
      <c r="C501" s="6" t="s">
        <v>88</v>
      </c>
      <c r="D501" s="6" t="s">
        <v>1401</v>
      </c>
      <c r="E501" s="6" t="s">
        <v>908</v>
      </c>
      <c r="F501" s="6" t="s">
        <v>1402</v>
      </c>
      <c r="G501" s="6" t="s">
        <v>36</v>
      </c>
      <c r="H501" s="5">
        <v>44042</v>
      </c>
      <c r="I501" s="6" t="s">
        <v>69</v>
      </c>
      <c r="J501" t="s">
        <v>38</v>
      </c>
    </row>
    <row r="502" spans="1:10" ht="15" hidden="1" customHeight="1" x14ac:dyDescent="0.35">
      <c r="A502" s="5">
        <v>44008</v>
      </c>
      <c r="B502" s="6" t="s">
        <v>51</v>
      </c>
      <c r="C502" s="6" t="s">
        <v>88</v>
      </c>
      <c r="D502" s="6" t="s">
        <v>1403</v>
      </c>
      <c r="E502" s="6" t="s">
        <v>488</v>
      </c>
      <c r="F502" s="6" t="s">
        <v>489</v>
      </c>
      <c r="G502" s="6" t="s">
        <v>28</v>
      </c>
      <c r="H502" s="5">
        <v>44070</v>
      </c>
      <c r="I502" s="6" t="s">
        <v>69</v>
      </c>
      <c r="J502" t="s">
        <v>41</v>
      </c>
    </row>
    <row r="503" spans="1:10" ht="15" hidden="1" customHeight="1" x14ac:dyDescent="0.35">
      <c r="A503" s="5">
        <v>44008</v>
      </c>
      <c r="B503" s="6" t="s">
        <v>64</v>
      </c>
      <c r="C503" s="6" t="s">
        <v>52</v>
      </c>
      <c r="D503" s="6" t="s">
        <v>1404</v>
      </c>
      <c r="E503" s="6" t="s">
        <v>1405</v>
      </c>
      <c r="F503" s="6" t="s">
        <v>1406</v>
      </c>
      <c r="G503" s="6" t="s">
        <v>68</v>
      </c>
      <c r="H503" s="5">
        <v>44076</v>
      </c>
      <c r="I503" s="6" t="s">
        <v>69</v>
      </c>
      <c r="J503" t="s">
        <v>42</v>
      </c>
    </row>
    <row r="504" spans="1:10" ht="15" hidden="1" customHeight="1" x14ac:dyDescent="0.35">
      <c r="A504" s="5">
        <v>44011</v>
      </c>
      <c r="B504" s="6" t="s">
        <v>51</v>
      </c>
      <c r="C504" s="6" t="s">
        <v>88</v>
      </c>
      <c r="D504" s="6" t="s">
        <v>1407</v>
      </c>
      <c r="E504" s="6" t="s">
        <v>303</v>
      </c>
      <c r="F504" s="6" t="s">
        <v>304</v>
      </c>
      <c r="G504" s="6" t="s">
        <v>26</v>
      </c>
      <c r="H504" s="5">
        <v>44028</v>
      </c>
      <c r="I504" s="6" t="s">
        <v>69</v>
      </c>
      <c r="J504" t="s">
        <v>39</v>
      </c>
    </row>
    <row r="505" spans="1:10" ht="15" hidden="1" customHeight="1" x14ac:dyDescent="0.35">
      <c r="A505" s="5">
        <v>44011</v>
      </c>
      <c r="B505" s="6" t="s">
        <v>51</v>
      </c>
      <c r="C505" s="6" t="s">
        <v>52</v>
      </c>
      <c r="D505" s="6" t="s">
        <v>1408</v>
      </c>
      <c r="E505" s="6" t="s">
        <v>1409</v>
      </c>
      <c r="F505" s="6" t="s">
        <v>1410</v>
      </c>
      <c r="G505" s="6" t="s">
        <v>28</v>
      </c>
      <c r="H505" s="5">
        <v>44111</v>
      </c>
      <c r="I505" s="6" t="s">
        <v>69</v>
      </c>
      <c r="J505" t="s">
        <v>41</v>
      </c>
    </row>
    <row r="506" spans="1:10" ht="15" hidden="1" customHeight="1" x14ac:dyDescent="0.35">
      <c r="A506" s="5">
        <v>44011</v>
      </c>
      <c r="B506" s="6" t="s">
        <v>51</v>
      </c>
      <c r="C506" s="6" t="s">
        <v>58</v>
      </c>
      <c r="D506" s="6" t="s">
        <v>1411</v>
      </c>
      <c r="E506" s="6" t="s">
        <v>1412</v>
      </c>
      <c r="F506" s="6" t="s">
        <v>1413</v>
      </c>
      <c r="G506" s="6" t="s">
        <v>62</v>
      </c>
      <c r="H506" s="5">
        <v>44054</v>
      </c>
      <c r="I506" s="6" t="s">
        <v>63</v>
      </c>
      <c r="J506" t="s">
        <v>39</v>
      </c>
    </row>
    <row r="507" spans="1:10" ht="15" hidden="1" customHeight="1" x14ac:dyDescent="0.35">
      <c r="A507" s="5">
        <v>44011</v>
      </c>
      <c r="B507" s="6" t="s">
        <v>64</v>
      </c>
      <c r="C507" s="6" t="s">
        <v>58</v>
      </c>
      <c r="D507" s="6" t="s">
        <v>1414</v>
      </c>
      <c r="E507" s="6" t="s">
        <v>1415</v>
      </c>
      <c r="F507" s="6" t="s">
        <v>1416</v>
      </c>
      <c r="G507" s="6" t="s">
        <v>1417</v>
      </c>
      <c r="H507" s="5">
        <v>44081</v>
      </c>
      <c r="I507" s="6" t="s">
        <v>63</v>
      </c>
      <c r="J507" t="s">
        <v>42</v>
      </c>
    </row>
    <row r="508" spans="1:10" ht="15" customHeight="1" x14ac:dyDescent="0.35">
      <c r="A508" s="5">
        <v>44011</v>
      </c>
      <c r="B508" s="6" t="s">
        <v>64</v>
      </c>
      <c r="C508" s="6" t="s">
        <v>52</v>
      </c>
      <c r="D508" s="6" t="s">
        <v>1848</v>
      </c>
      <c r="E508" s="6" t="s">
        <v>1849</v>
      </c>
      <c r="F508" s="6" t="s">
        <v>1850</v>
      </c>
      <c r="G508" s="6" t="s">
        <v>712</v>
      </c>
      <c r="H508" s="5">
        <v>44081</v>
      </c>
      <c r="I508" s="6" t="s">
        <v>69</v>
      </c>
      <c r="J508" t="s">
        <v>38</v>
      </c>
    </row>
    <row r="509" spans="1:10" ht="15" hidden="1" customHeight="1" x14ac:dyDescent="0.35">
      <c r="A509" s="5">
        <v>44012</v>
      </c>
      <c r="B509" s="6" t="s">
        <v>64</v>
      </c>
      <c r="C509" s="6" t="s">
        <v>52</v>
      </c>
      <c r="D509" s="6" t="s">
        <v>1418</v>
      </c>
      <c r="E509" s="6" t="s">
        <v>1419</v>
      </c>
      <c r="F509" s="6" t="s">
        <v>1420</v>
      </c>
      <c r="G509" s="6" t="s">
        <v>26</v>
      </c>
      <c r="H509" s="5">
        <v>44075</v>
      </c>
      <c r="I509" s="6" t="s">
        <v>56</v>
      </c>
      <c r="J509" t="s">
        <v>39</v>
      </c>
    </row>
    <row r="510" spans="1:10" ht="15" hidden="1" customHeight="1" x14ac:dyDescent="0.35">
      <c r="A510" s="5">
        <v>44012</v>
      </c>
      <c r="B510" s="6" t="s">
        <v>64</v>
      </c>
      <c r="C510" s="6" t="s">
        <v>52</v>
      </c>
      <c r="D510" s="6" t="s">
        <v>1421</v>
      </c>
      <c r="E510" s="6" t="s">
        <v>1422</v>
      </c>
      <c r="F510" s="6" t="s">
        <v>1423</v>
      </c>
      <c r="G510" s="6" t="s">
        <v>27</v>
      </c>
      <c r="H510" s="5">
        <v>44081</v>
      </c>
      <c r="I510" s="6" t="s">
        <v>56</v>
      </c>
      <c r="J510" t="s">
        <v>39</v>
      </c>
    </row>
    <row r="511" spans="1:10" ht="15" hidden="1" customHeight="1" x14ac:dyDescent="0.35">
      <c r="A511" s="5">
        <v>44012</v>
      </c>
      <c r="B511" s="6" t="s">
        <v>51</v>
      </c>
      <c r="C511" s="6" t="s">
        <v>52</v>
      </c>
      <c r="D511" s="6" t="s">
        <v>1424</v>
      </c>
      <c r="E511" s="6" t="s">
        <v>1425</v>
      </c>
      <c r="F511" s="6" t="s">
        <v>1426</v>
      </c>
      <c r="G511" s="6" t="s">
        <v>27</v>
      </c>
      <c r="H511" s="5">
        <v>44043</v>
      </c>
      <c r="I511" s="6" t="s">
        <v>69</v>
      </c>
      <c r="J511" t="s">
        <v>39</v>
      </c>
    </row>
    <row r="512" spans="1:10" ht="15" hidden="1" customHeight="1" x14ac:dyDescent="0.35">
      <c r="A512" s="5">
        <v>44013</v>
      </c>
      <c r="B512" s="6" t="s">
        <v>51</v>
      </c>
      <c r="C512" s="6" t="s">
        <v>52</v>
      </c>
      <c r="D512" s="6" t="s">
        <v>1427</v>
      </c>
      <c r="E512" s="6" t="s">
        <v>1428</v>
      </c>
      <c r="F512" s="6" t="s">
        <v>1429</v>
      </c>
      <c r="G512" s="6" t="s">
        <v>26</v>
      </c>
      <c r="H512" s="5">
        <v>44060</v>
      </c>
      <c r="I512" s="6" t="s">
        <v>56</v>
      </c>
      <c r="J512" t="s">
        <v>39</v>
      </c>
    </row>
    <row r="513" spans="1:10" ht="15" hidden="1" customHeight="1" x14ac:dyDescent="0.35">
      <c r="A513" s="5">
        <v>44013</v>
      </c>
      <c r="B513" s="6" t="s">
        <v>51</v>
      </c>
      <c r="C513" s="6" t="s">
        <v>88</v>
      </c>
      <c r="D513" s="6" t="s">
        <v>1430</v>
      </c>
      <c r="E513" s="6" t="s">
        <v>1431</v>
      </c>
      <c r="F513" s="6" t="s">
        <v>1432</v>
      </c>
      <c r="G513" s="6" t="s">
        <v>33</v>
      </c>
      <c r="H513" s="5">
        <v>44062</v>
      </c>
      <c r="I513" s="6" t="s">
        <v>79</v>
      </c>
      <c r="J513" t="s">
        <v>40</v>
      </c>
    </row>
    <row r="514" spans="1:10" hidden="1" x14ac:dyDescent="0.35">
      <c r="A514" s="5">
        <v>44013</v>
      </c>
      <c r="B514" s="6" t="s">
        <v>64</v>
      </c>
      <c r="C514" s="6" t="s">
        <v>52</v>
      </c>
      <c r="D514" s="6" t="s">
        <v>1433</v>
      </c>
      <c r="E514" s="6" t="s">
        <v>1434</v>
      </c>
      <c r="F514" s="6" t="s">
        <v>1435</v>
      </c>
      <c r="G514" s="6" t="s">
        <v>78</v>
      </c>
      <c r="J514" t="s">
        <v>37</v>
      </c>
    </row>
    <row r="515" spans="1:10" hidden="1" x14ac:dyDescent="0.35">
      <c r="A515" s="5">
        <v>44013</v>
      </c>
      <c r="B515" s="6" t="s">
        <v>51</v>
      </c>
      <c r="C515" s="6" t="s">
        <v>58</v>
      </c>
      <c r="D515" s="6" t="s">
        <v>1436</v>
      </c>
      <c r="E515" s="6" t="s">
        <v>1437</v>
      </c>
      <c r="F515" s="6" t="s">
        <v>1438</v>
      </c>
      <c r="G515" s="6" t="s">
        <v>26</v>
      </c>
      <c r="H515" s="5">
        <v>44111</v>
      </c>
      <c r="I515" s="6" t="s">
        <v>69</v>
      </c>
      <c r="J515" t="s">
        <v>39</v>
      </c>
    </row>
    <row r="516" spans="1:10" ht="15" hidden="1" customHeight="1" x14ac:dyDescent="0.35">
      <c r="A516" s="5">
        <v>44013</v>
      </c>
      <c r="B516" s="6" t="s">
        <v>64</v>
      </c>
      <c r="C516" s="6" t="s">
        <v>88</v>
      </c>
      <c r="D516" s="6" t="s">
        <v>1439</v>
      </c>
      <c r="E516" s="6" t="s">
        <v>1440</v>
      </c>
      <c r="F516" s="6" t="s">
        <v>1441</v>
      </c>
      <c r="G516" s="6" t="s">
        <v>26</v>
      </c>
      <c r="H516" s="5">
        <v>44050</v>
      </c>
      <c r="I516" s="6" t="s">
        <v>69</v>
      </c>
      <c r="J516" t="s">
        <v>39</v>
      </c>
    </row>
    <row r="517" spans="1:10" ht="15" hidden="1" customHeight="1" x14ac:dyDescent="0.35">
      <c r="A517" s="5">
        <v>44013</v>
      </c>
      <c r="B517" s="6" t="s">
        <v>51</v>
      </c>
      <c r="C517" s="6" t="s">
        <v>52</v>
      </c>
      <c r="D517" s="6" t="s">
        <v>1442</v>
      </c>
      <c r="E517" s="6" t="s">
        <v>1443</v>
      </c>
      <c r="F517" s="6" t="s">
        <v>1444</v>
      </c>
      <c r="G517" s="6" t="s">
        <v>28</v>
      </c>
      <c r="H517" s="5">
        <v>44055</v>
      </c>
      <c r="I517" s="6" t="s">
        <v>56</v>
      </c>
      <c r="J517" t="s">
        <v>41</v>
      </c>
    </row>
    <row r="518" spans="1:10" ht="15" hidden="1" customHeight="1" x14ac:dyDescent="0.35">
      <c r="A518" s="5">
        <v>44013</v>
      </c>
      <c r="B518" s="6" t="s">
        <v>51</v>
      </c>
      <c r="C518" s="6" t="s">
        <v>84</v>
      </c>
      <c r="D518" s="6" t="s">
        <v>1445</v>
      </c>
      <c r="E518" s="6" t="s">
        <v>1446</v>
      </c>
      <c r="F518" s="6" t="s">
        <v>1447</v>
      </c>
      <c r="G518" s="6" t="s">
        <v>1448</v>
      </c>
      <c r="H518" s="5">
        <v>44089</v>
      </c>
      <c r="I518" s="6" t="s">
        <v>69</v>
      </c>
      <c r="J518" t="s">
        <v>37</v>
      </c>
    </row>
    <row r="519" spans="1:10" ht="15" hidden="1" customHeight="1" x14ac:dyDescent="0.35">
      <c r="A519" s="5">
        <v>44013</v>
      </c>
      <c r="B519" s="6" t="s">
        <v>51</v>
      </c>
      <c r="C519" s="6" t="s">
        <v>58</v>
      </c>
      <c r="D519" s="6" t="s">
        <v>1449</v>
      </c>
      <c r="E519" s="6" t="s">
        <v>1450</v>
      </c>
      <c r="F519" s="6" t="s">
        <v>648</v>
      </c>
      <c r="G519" s="6" t="s">
        <v>649</v>
      </c>
      <c r="H519" s="5">
        <v>44090</v>
      </c>
      <c r="I519" s="6" t="s">
        <v>69</v>
      </c>
      <c r="J519" t="s">
        <v>37</v>
      </c>
    </row>
    <row r="520" spans="1:10" hidden="1" x14ac:dyDescent="0.35">
      <c r="A520" s="5">
        <v>44014</v>
      </c>
      <c r="B520" s="6" t="s">
        <v>51</v>
      </c>
      <c r="C520" s="6" t="s">
        <v>88</v>
      </c>
      <c r="D520" s="6" t="s">
        <v>1451</v>
      </c>
      <c r="E520" s="6" t="s">
        <v>1002</v>
      </c>
      <c r="F520" s="6" t="s">
        <v>1003</v>
      </c>
      <c r="G520" s="6" t="s">
        <v>26</v>
      </c>
      <c r="H520" s="5">
        <v>44040</v>
      </c>
      <c r="I520" s="6" t="s">
        <v>56</v>
      </c>
      <c r="J520" t="s">
        <v>39</v>
      </c>
    </row>
    <row r="521" spans="1:10" hidden="1" x14ac:dyDescent="0.35">
      <c r="A521" s="5">
        <v>44014</v>
      </c>
      <c r="B521" s="6" t="s">
        <v>51</v>
      </c>
      <c r="C521" s="6" t="s">
        <v>58</v>
      </c>
      <c r="D521" s="6" t="s">
        <v>1452</v>
      </c>
      <c r="E521" s="6" t="s">
        <v>1453</v>
      </c>
      <c r="F521" s="6" t="s">
        <v>1454</v>
      </c>
      <c r="G521" s="6" t="s">
        <v>26</v>
      </c>
      <c r="H521" s="5">
        <v>44040</v>
      </c>
      <c r="I521" s="6" t="s">
        <v>69</v>
      </c>
      <c r="J521" t="s">
        <v>39</v>
      </c>
    </row>
    <row r="522" spans="1:10" hidden="1" x14ac:dyDescent="0.35">
      <c r="A522" s="5">
        <v>44015</v>
      </c>
      <c r="B522" s="6" t="s">
        <v>51</v>
      </c>
      <c r="C522" s="6" t="s">
        <v>88</v>
      </c>
      <c r="D522" s="6" t="s">
        <v>1455</v>
      </c>
      <c r="E522" s="6" t="s">
        <v>1456</v>
      </c>
      <c r="F522" s="6" t="s">
        <v>990</v>
      </c>
      <c r="G522" s="6" t="s">
        <v>29</v>
      </c>
      <c r="H522" s="5">
        <v>44027</v>
      </c>
      <c r="I522" s="6" t="s">
        <v>79</v>
      </c>
      <c r="J522" t="s">
        <v>39</v>
      </c>
    </row>
    <row r="523" spans="1:10" ht="15" customHeight="1" x14ac:dyDescent="0.35">
      <c r="A523" s="5">
        <v>44015</v>
      </c>
      <c r="B523" s="6" t="s">
        <v>64</v>
      </c>
      <c r="C523" s="6" t="s">
        <v>52</v>
      </c>
      <c r="D523" s="6" t="s">
        <v>1457</v>
      </c>
      <c r="E523" s="6" t="s">
        <v>1458</v>
      </c>
      <c r="F523" s="6" t="s">
        <v>1459</v>
      </c>
      <c r="G523" s="6" t="s">
        <v>120</v>
      </c>
      <c r="H523" s="5">
        <v>44089</v>
      </c>
      <c r="I523" s="6" t="s">
        <v>63</v>
      </c>
      <c r="J523" t="s">
        <v>38</v>
      </c>
    </row>
    <row r="524" spans="1:10" hidden="1" x14ac:dyDescent="0.35">
      <c r="A524" s="5">
        <v>44015</v>
      </c>
      <c r="B524" s="6" t="s">
        <v>64</v>
      </c>
      <c r="C524" s="6" t="s">
        <v>93</v>
      </c>
      <c r="D524" s="6" t="s">
        <v>1460</v>
      </c>
      <c r="E524" s="6" t="s">
        <v>1461</v>
      </c>
      <c r="F524" s="6" t="s">
        <v>1462</v>
      </c>
      <c r="G524" s="6" t="s">
        <v>27</v>
      </c>
      <c r="H524" s="5">
        <v>44117</v>
      </c>
      <c r="I524" s="6" t="s">
        <v>69</v>
      </c>
      <c r="J524" t="s">
        <v>39</v>
      </c>
    </row>
    <row r="525" spans="1:10" ht="15" hidden="1" customHeight="1" x14ac:dyDescent="0.35">
      <c r="A525" s="5">
        <v>44015</v>
      </c>
      <c r="B525" s="6" t="s">
        <v>64</v>
      </c>
      <c r="C525" s="6" t="s">
        <v>52</v>
      </c>
      <c r="D525" s="6" t="s">
        <v>1463</v>
      </c>
      <c r="E525" s="6" t="s">
        <v>1630</v>
      </c>
      <c r="F525" s="6" t="s">
        <v>1464</v>
      </c>
      <c r="G525" s="6" t="s">
        <v>368</v>
      </c>
      <c r="H525" s="5">
        <v>44098</v>
      </c>
      <c r="I525" s="6" t="s">
        <v>56</v>
      </c>
      <c r="J525" t="s">
        <v>40</v>
      </c>
    </row>
    <row r="526" spans="1:10" ht="15" hidden="1" customHeight="1" x14ac:dyDescent="0.35">
      <c r="A526" s="5">
        <v>44015</v>
      </c>
      <c r="B526" s="6" t="s">
        <v>64</v>
      </c>
      <c r="C526" s="6" t="s">
        <v>52</v>
      </c>
      <c r="D526" s="6" t="s">
        <v>1465</v>
      </c>
      <c r="E526" s="6" t="s">
        <v>1466</v>
      </c>
      <c r="F526" s="6" t="s">
        <v>1406</v>
      </c>
      <c r="G526" s="6" t="s">
        <v>68</v>
      </c>
      <c r="H526" s="5">
        <v>44081</v>
      </c>
      <c r="I526" s="6" t="s">
        <v>63</v>
      </c>
      <c r="J526" t="s">
        <v>42</v>
      </c>
    </row>
    <row r="527" spans="1:10" ht="15" hidden="1" customHeight="1" x14ac:dyDescent="0.35">
      <c r="A527" s="5">
        <v>44016</v>
      </c>
      <c r="B527" s="6" t="s">
        <v>64</v>
      </c>
      <c r="C527" s="6" t="s">
        <v>88</v>
      </c>
      <c r="D527" s="6" t="s">
        <v>1467</v>
      </c>
      <c r="E527" s="6" t="s">
        <v>1468</v>
      </c>
      <c r="F527" s="6" t="s">
        <v>733</v>
      </c>
      <c r="G527" s="6" t="s">
        <v>27</v>
      </c>
      <c r="H527" s="5">
        <v>44033</v>
      </c>
      <c r="I527" s="6" t="s">
        <v>69</v>
      </c>
      <c r="J527" t="s">
        <v>39</v>
      </c>
    </row>
    <row r="528" spans="1:10" ht="15" hidden="1" customHeight="1" x14ac:dyDescent="0.35">
      <c r="A528" s="5">
        <v>44017</v>
      </c>
      <c r="B528" s="6" t="s">
        <v>51</v>
      </c>
      <c r="C528" s="6" t="s">
        <v>88</v>
      </c>
      <c r="D528" s="6" t="s">
        <v>1851</v>
      </c>
      <c r="E528" s="6" t="s">
        <v>1852</v>
      </c>
      <c r="F528" s="6" t="s">
        <v>893</v>
      </c>
      <c r="G528" s="6" t="s">
        <v>27</v>
      </c>
      <c r="H528" s="5">
        <v>44042</v>
      </c>
      <c r="I528" s="6" t="s">
        <v>69</v>
      </c>
      <c r="J528" t="s">
        <v>39</v>
      </c>
    </row>
    <row r="529" spans="1:10" ht="15" customHeight="1" x14ac:dyDescent="0.35">
      <c r="A529" s="5">
        <v>44018</v>
      </c>
      <c r="B529" s="6" t="s">
        <v>51</v>
      </c>
      <c r="C529" s="6" t="s">
        <v>88</v>
      </c>
      <c r="D529" s="6" t="s">
        <v>1469</v>
      </c>
      <c r="E529" s="6" t="s">
        <v>1078</v>
      </c>
      <c r="F529" s="6" t="s">
        <v>1079</v>
      </c>
      <c r="G529" s="6" t="s">
        <v>1470</v>
      </c>
      <c r="H529" s="5">
        <v>44042</v>
      </c>
      <c r="I529" s="6" t="s">
        <v>69</v>
      </c>
      <c r="J529" t="s">
        <v>38</v>
      </c>
    </row>
    <row r="530" spans="1:10" ht="15" hidden="1" customHeight="1" x14ac:dyDescent="0.35">
      <c r="A530" s="5">
        <v>44019</v>
      </c>
      <c r="B530" s="6" t="s">
        <v>51</v>
      </c>
      <c r="C530" s="6" t="s">
        <v>88</v>
      </c>
      <c r="D530" s="6" t="s">
        <v>1471</v>
      </c>
      <c r="E530" s="6" t="s">
        <v>604</v>
      </c>
      <c r="F530" s="6" t="s">
        <v>1631</v>
      </c>
      <c r="G530" s="6" t="s">
        <v>26</v>
      </c>
      <c r="H530" s="5">
        <v>44067</v>
      </c>
      <c r="I530" s="6" t="s">
        <v>69</v>
      </c>
      <c r="J530" t="s">
        <v>39</v>
      </c>
    </row>
    <row r="531" spans="1:10" ht="15" hidden="1" customHeight="1" x14ac:dyDescent="0.35">
      <c r="A531" s="5">
        <v>44019</v>
      </c>
      <c r="B531" s="6" t="s">
        <v>51</v>
      </c>
      <c r="C531" s="6" t="s">
        <v>88</v>
      </c>
      <c r="D531" s="6" t="s">
        <v>1472</v>
      </c>
      <c r="E531" s="6" t="s">
        <v>529</v>
      </c>
      <c r="F531" s="6" t="s">
        <v>530</v>
      </c>
      <c r="G531" s="6" t="s">
        <v>33</v>
      </c>
      <c r="H531" s="5">
        <v>44034</v>
      </c>
      <c r="I531" s="6" t="s">
        <v>69</v>
      </c>
      <c r="J531" t="s">
        <v>40</v>
      </c>
    </row>
    <row r="532" spans="1:10" ht="15" customHeight="1" x14ac:dyDescent="0.35">
      <c r="A532" s="5">
        <v>44019</v>
      </c>
      <c r="B532" s="6" t="s">
        <v>51</v>
      </c>
      <c r="C532" s="6" t="s">
        <v>88</v>
      </c>
      <c r="D532" s="6" t="s">
        <v>1473</v>
      </c>
      <c r="E532" s="6" t="s">
        <v>1632</v>
      </c>
      <c r="F532" s="6" t="s">
        <v>1079</v>
      </c>
      <c r="G532" s="6" t="s">
        <v>36</v>
      </c>
      <c r="H532" s="5">
        <v>44071</v>
      </c>
      <c r="I532" s="6" t="s">
        <v>69</v>
      </c>
      <c r="J532" t="s">
        <v>38</v>
      </c>
    </row>
    <row r="533" spans="1:10" ht="15" hidden="1" customHeight="1" x14ac:dyDescent="0.35">
      <c r="A533" s="5">
        <v>44019</v>
      </c>
      <c r="B533" s="6" t="s">
        <v>64</v>
      </c>
      <c r="C533" s="6" t="s">
        <v>52</v>
      </c>
      <c r="D533" s="6" t="s">
        <v>1474</v>
      </c>
      <c r="E533" s="6" t="s">
        <v>1475</v>
      </c>
      <c r="F533" s="6" t="s">
        <v>1476</v>
      </c>
      <c r="G533" s="6" t="s">
        <v>34</v>
      </c>
      <c r="J533" t="s">
        <v>40</v>
      </c>
    </row>
    <row r="534" spans="1:10" ht="15" customHeight="1" x14ac:dyDescent="0.35">
      <c r="A534" s="5">
        <v>44019</v>
      </c>
      <c r="B534" s="6" t="s">
        <v>51</v>
      </c>
      <c r="C534" s="6" t="s">
        <v>52</v>
      </c>
      <c r="D534" s="6" t="s">
        <v>1477</v>
      </c>
      <c r="E534" s="6" t="s">
        <v>1478</v>
      </c>
      <c r="F534" s="6" t="s">
        <v>1479</v>
      </c>
      <c r="G534" s="6" t="s">
        <v>36</v>
      </c>
      <c r="H534" s="5">
        <v>44109</v>
      </c>
      <c r="I534" s="6" t="s">
        <v>56</v>
      </c>
      <c r="J534" t="s">
        <v>38</v>
      </c>
    </row>
    <row r="535" spans="1:10" ht="15" hidden="1" customHeight="1" x14ac:dyDescent="0.35">
      <c r="A535" s="5">
        <v>44019</v>
      </c>
      <c r="B535" s="6" t="s">
        <v>51</v>
      </c>
      <c r="C535" s="6" t="s">
        <v>88</v>
      </c>
      <c r="D535" s="6" t="s">
        <v>1480</v>
      </c>
      <c r="E535" s="6" t="s">
        <v>1481</v>
      </c>
      <c r="F535" s="6" t="s">
        <v>329</v>
      </c>
      <c r="G535" s="6" t="s">
        <v>27</v>
      </c>
      <c r="H535" s="5">
        <v>44028</v>
      </c>
      <c r="I535" s="6" t="s">
        <v>69</v>
      </c>
      <c r="J535" t="s">
        <v>39</v>
      </c>
    </row>
    <row r="536" spans="1:10" ht="15" hidden="1" customHeight="1" x14ac:dyDescent="0.35">
      <c r="A536" s="5">
        <v>44020</v>
      </c>
      <c r="B536" s="6" t="s">
        <v>51</v>
      </c>
      <c r="C536" s="6" t="s">
        <v>88</v>
      </c>
      <c r="D536" s="6" t="s">
        <v>1482</v>
      </c>
      <c r="E536" s="6" t="s">
        <v>1483</v>
      </c>
      <c r="F536" s="6" t="s">
        <v>954</v>
      </c>
      <c r="G536" s="6" t="s">
        <v>955</v>
      </c>
      <c r="H536" s="5">
        <v>44028</v>
      </c>
      <c r="I536" s="6" t="s">
        <v>69</v>
      </c>
      <c r="J536" t="s">
        <v>39</v>
      </c>
    </row>
    <row r="537" spans="1:10" ht="15" customHeight="1" x14ac:dyDescent="0.35">
      <c r="A537" s="5">
        <v>44020</v>
      </c>
      <c r="B537" s="6" t="s">
        <v>51</v>
      </c>
      <c r="C537" s="6" t="s">
        <v>88</v>
      </c>
      <c r="D537" s="6" t="s">
        <v>1484</v>
      </c>
      <c r="E537" s="6" t="s">
        <v>441</v>
      </c>
      <c r="F537" s="6" t="s">
        <v>442</v>
      </c>
      <c r="G537" s="6" t="s">
        <v>443</v>
      </c>
      <c r="H537" s="5">
        <v>44042</v>
      </c>
      <c r="I537" s="6" t="s">
        <v>69</v>
      </c>
      <c r="J537" t="s">
        <v>38</v>
      </c>
    </row>
    <row r="538" spans="1:10" ht="15" hidden="1" customHeight="1" x14ac:dyDescent="0.35">
      <c r="A538" s="5">
        <v>44020</v>
      </c>
      <c r="B538" s="6" t="s">
        <v>51</v>
      </c>
      <c r="C538" s="6" t="s">
        <v>88</v>
      </c>
      <c r="D538" s="6" t="s">
        <v>1485</v>
      </c>
      <c r="E538" s="6" t="s">
        <v>1633</v>
      </c>
      <c r="F538" s="6" t="s">
        <v>1164</v>
      </c>
      <c r="G538" s="6" t="s">
        <v>28</v>
      </c>
      <c r="H538" s="5">
        <v>44082</v>
      </c>
      <c r="I538" s="6" t="s">
        <v>56</v>
      </c>
      <c r="J538" t="s">
        <v>41</v>
      </c>
    </row>
    <row r="539" spans="1:10" ht="15" hidden="1" customHeight="1" x14ac:dyDescent="0.35">
      <c r="A539" s="5">
        <v>44020</v>
      </c>
      <c r="B539" s="6" t="s">
        <v>51</v>
      </c>
      <c r="C539" s="6" t="s">
        <v>88</v>
      </c>
      <c r="D539" s="6" t="s">
        <v>1486</v>
      </c>
      <c r="E539" s="6" t="s">
        <v>438</v>
      </c>
      <c r="F539" s="6" t="s">
        <v>1487</v>
      </c>
      <c r="G539" s="6" t="s">
        <v>26</v>
      </c>
      <c r="H539" s="5">
        <v>44040</v>
      </c>
      <c r="I539" s="6" t="s">
        <v>69</v>
      </c>
      <c r="J539" t="s">
        <v>39</v>
      </c>
    </row>
    <row r="540" spans="1:10" ht="15" hidden="1" customHeight="1" x14ac:dyDescent="0.35">
      <c r="A540" s="5">
        <v>44020</v>
      </c>
      <c r="B540" s="6" t="s">
        <v>51</v>
      </c>
      <c r="C540" s="6" t="s">
        <v>88</v>
      </c>
      <c r="D540" s="6" t="s">
        <v>1488</v>
      </c>
      <c r="E540" s="6" t="s">
        <v>191</v>
      </c>
      <c r="F540" s="6" t="s">
        <v>192</v>
      </c>
      <c r="G540" s="6" t="s">
        <v>27</v>
      </c>
      <c r="H540" s="5">
        <v>44062</v>
      </c>
      <c r="I540" s="6" t="s">
        <v>69</v>
      </c>
      <c r="J540" t="s">
        <v>39</v>
      </c>
    </row>
    <row r="541" spans="1:10" ht="15" customHeight="1" x14ac:dyDescent="0.35">
      <c r="A541" s="5">
        <v>44020</v>
      </c>
      <c r="B541" s="6" t="s">
        <v>51</v>
      </c>
      <c r="C541" s="6" t="s">
        <v>88</v>
      </c>
      <c r="D541" s="6" t="s">
        <v>1489</v>
      </c>
      <c r="E541" s="6" t="s">
        <v>1490</v>
      </c>
      <c r="F541" s="6" t="s">
        <v>1946</v>
      </c>
      <c r="G541" s="6" t="s">
        <v>443</v>
      </c>
      <c r="H541" s="5">
        <v>44097</v>
      </c>
      <c r="I541" s="6" t="s">
        <v>69</v>
      </c>
      <c r="J541" t="s">
        <v>38</v>
      </c>
    </row>
    <row r="542" spans="1:10" ht="15" customHeight="1" x14ac:dyDescent="0.35">
      <c r="A542" s="5">
        <v>44020</v>
      </c>
      <c r="B542" s="6" t="s">
        <v>64</v>
      </c>
      <c r="C542" s="6" t="s">
        <v>58</v>
      </c>
      <c r="D542" s="6" t="s">
        <v>1491</v>
      </c>
      <c r="E542" s="6" t="s">
        <v>1492</v>
      </c>
      <c r="F542" s="6" t="s">
        <v>380</v>
      </c>
      <c r="G542" s="6" t="s">
        <v>120</v>
      </c>
      <c r="H542" s="5">
        <v>44060</v>
      </c>
      <c r="I542" s="6" t="s">
        <v>69</v>
      </c>
      <c r="J542" t="s">
        <v>38</v>
      </c>
    </row>
    <row r="543" spans="1:10" ht="15" customHeight="1" x14ac:dyDescent="0.35">
      <c r="A543" s="5">
        <v>44021</v>
      </c>
      <c r="B543" s="6" t="s">
        <v>51</v>
      </c>
      <c r="C543" s="6" t="s">
        <v>52</v>
      </c>
      <c r="D543" s="6" t="s">
        <v>1853</v>
      </c>
      <c r="E543" s="6" t="s">
        <v>1854</v>
      </c>
      <c r="F543" s="6" t="s">
        <v>1322</v>
      </c>
      <c r="G543" s="6" t="s">
        <v>603</v>
      </c>
      <c r="J543" t="s">
        <v>38</v>
      </c>
    </row>
    <row r="544" spans="1:10" ht="15" hidden="1" customHeight="1" x14ac:dyDescent="0.35">
      <c r="A544" s="5">
        <v>44021</v>
      </c>
      <c r="B544" s="6" t="s">
        <v>51</v>
      </c>
      <c r="C544" s="6" t="s">
        <v>52</v>
      </c>
      <c r="D544" s="6" t="s">
        <v>1493</v>
      </c>
      <c r="E544" s="6" t="s">
        <v>1494</v>
      </c>
      <c r="F544" s="6" t="s">
        <v>1495</v>
      </c>
      <c r="G544" s="6" t="s">
        <v>28</v>
      </c>
      <c r="H544" s="5">
        <v>44040</v>
      </c>
      <c r="I544" s="6" t="s">
        <v>56</v>
      </c>
      <c r="J544" t="s">
        <v>41</v>
      </c>
    </row>
    <row r="545" spans="1:10" ht="15" hidden="1" customHeight="1" x14ac:dyDescent="0.35">
      <c r="A545" s="5">
        <v>44021</v>
      </c>
      <c r="B545" s="6" t="s">
        <v>51</v>
      </c>
      <c r="C545" s="6" t="s">
        <v>88</v>
      </c>
      <c r="D545" s="6" t="s">
        <v>1496</v>
      </c>
      <c r="E545" s="6" t="s">
        <v>1497</v>
      </c>
      <c r="F545" s="6" t="s">
        <v>1498</v>
      </c>
      <c r="G545" s="6" t="s">
        <v>28</v>
      </c>
      <c r="H545" s="5">
        <v>44052</v>
      </c>
      <c r="I545" s="6" t="s">
        <v>56</v>
      </c>
      <c r="J545" t="s">
        <v>41</v>
      </c>
    </row>
    <row r="546" spans="1:10" ht="15" hidden="1" customHeight="1" x14ac:dyDescent="0.35">
      <c r="A546" s="5">
        <v>44021</v>
      </c>
      <c r="B546" s="6" t="s">
        <v>64</v>
      </c>
      <c r="C546" s="6" t="s">
        <v>52</v>
      </c>
      <c r="D546" s="6" t="s">
        <v>1499</v>
      </c>
      <c r="E546" s="6" t="s">
        <v>1500</v>
      </c>
      <c r="F546" s="6" t="s">
        <v>1501</v>
      </c>
      <c r="G546" s="6" t="s">
        <v>27</v>
      </c>
      <c r="H546" s="5">
        <v>44075</v>
      </c>
      <c r="I546" s="6" t="s">
        <v>69</v>
      </c>
      <c r="J546" t="s">
        <v>39</v>
      </c>
    </row>
    <row r="547" spans="1:10" ht="15" hidden="1" customHeight="1" x14ac:dyDescent="0.35">
      <c r="A547" s="5">
        <v>44022</v>
      </c>
      <c r="B547" s="6" t="s">
        <v>51</v>
      </c>
      <c r="C547" s="6" t="s">
        <v>58</v>
      </c>
      <c r="D547" s="6" t="s">
        <v>1502</v>
      </c>
      <c r="E547" s="6" t="s">
        <v>1503</v>
      </c>
      <c r="F547" s="6" t="s">
        <v>1504</v>
      </c>
      <c r="G547" s="6" t="s">
        <v>28</v>
      </c>
      <c r="H547" s="5">
        <v>44096</v>
      </c>
      <c r="I547" s="6" t="s">
        <v>69</v>
      </c>
      <c r="J547" t="s">
        <v>41</v>
      </c>
    </row>
    <row r="548" spans="1:10" hidden="1" x14ac:dyDescent="0.35">
      <c r="A548" s="5">
        <v>44022</v>
      </c>
      <c r="B548" s="6" t="s">
        <v>51</v>
      </c>
      <c r="C548" s="6" t="s">
        <v>88</v>
      </c>
      <c r="D548" s="6" t="s">
        <v>1505</v>
      </c>
      <c r="E548" s="6" t="s">
        <v>1506</v>
      </c>
      <c r="F548" s="6" t="s">
        <v>1507</v>
      </c>
      <c r="G548" s="6" t="s">
        <v>28</v>
      </c>
      <c r="H548" s="5">
        <v>44085</v>
      </c>
      <c r="I548" s="6" t="s">
        <v>69</v>
      </c>
      <c r="J548" t="s">
        <v>41</v>
      </c>
    </row>
    <row r="549" spans="1:10" ht="15" hidden="1" customHeight="1" x14ac:dyDescent="0.35">
      <c r="A549" s="5">
        <v>44022</v>
      </c>
      <c r="B549" s="6" t="s">
        <v>51</v>
      </c>
      <c r="C549" s="6" t="s">
        <v>88</v>
      </c>
      <c r="D549" s="6" t="s">
        <v>1508</v>
      </c>
      <c r="E549" s="6" t="s">
        <v>139</v>
      </c>
      <c r="F549" s="6" t="s">
        <v>140</v>
      </c>
      <c r="G549" s="6" t="s">
        <v>26</v>
      </c>
      <c r="H549" s="5">
        <v>44030</v>
      </c>
      <c r="I549" s="6" t="s">
        <v>69</v>
      </c>
      <c r="J549" t="s">
        <v>39</v>
      </c>
    </row>
    <row r="550" spans="1:10" ht="15" hidden="1" customHeight="1" x14ac:dyDescent="0.35">
      <c r="A550" s="5">
        <v>44022</v>
      </c>
      <c r="B550" s="6" t="s">
        <v>64</v>
      </c>
      <c r="C550" s="6" t="s">
        <v>84</v>
      </c>
      <c r="D550" s="6" t="s">
        <v>1855</v>
      </c>
      <c r="E550" s="6" t="s">
        <v>1856</v>
      </c>
      <c r="F550" s="6" t="s">
        <v>1857</v>
      </c>
      <c r="G550" s="6" t="s">
        <v>368</v>
      </c>
      <c r="H550" s="5">
        <v>44098</v>
      </c>
      <c r="I550" s="6" t="s">
        <v>56</v>
      </c>
      <c r="J550" t="s">
        <v>40</v>
      </c>
    </row>
    <row r="551" spans="1:10" hidden="1" x14ac:dyDescent="0.35">
      <c r="A551" s="5">
        <v>44022</v>
      </c>
      <c r="B551" s="6" t="s">
        <v>51</v>
      </c>
      <c r="C551" s="6" t="s">
        <v>58</v>
      </c>
      <c r="D551" s="6" t="s">
        <v>1509</v>
      </c>
      <c r="E551" s="6" t="s">
        <v>1510</v>
      </c>
      <c r="F551" s="6" t="s">
        <v>1511</v>
      </c>
      <c r="G551" s="6" t="s">
        <v>26</v>
      </c>
      <c r="J551" t="s">
        <v>39</v>
      </c>
    </row>
    <row r="552" spans="1:10" ht="15" hidden="1" customHeight="1" x14ac:dyDescent="0.35">
      <c r="A552" s="5">
        <v>44022</v>
      </c>
      <c r="B552" s="6" t="s">
        <v>51</v>
      </c>
      <c r="C552" s="6" t="s">
        <v>88</v>
      </c>
      <c r="D552" s="6" t="s">
        <v>1512</v>
      </c>
      <c r="E552" s="6" t="s">
        <v>1513</v>
      </c>
      <c r="F552" s="6" t="s">
        <v>1514</v>
      </c>
      <c r="G552" s="6" t="s">
        <v>33</v>
      </c>
      <c r="H552" s="5">
        <v>44061</v>
      </c>
      <c r="I552" s="6" t="s">
        <v>69</v>
      </c>
      <c r="J552" t="s">
        <v>40</v>
      </c>
    </row>
    <row r="553" spans="1:10" ht="15" customHeight="1" x14ac:dyDescent="0.35">
      <c r="A553" s="5">
        <v>44022</v>
      </c>
      <c r="B553" s="6" t="s">
        <v>64</v>
      </c>
      <c r="C553" s="6" t="s">
        <v>52</v>
      </c>
      <c r="D553" s="6" t="s">
        <v>1515</v>
      </c>
      <c r="E553" s="6" t="s">
        <v>1516</v>
      </c>
      <c r="F553" s="6" t="s">
        <v>1198</v>
      </c>
      <c r="G553" s="6" t="s">
        <v>120</v>
      </c>
      <c r="H553" s="5">
        <v>44098</v>
      </c>
      <c r="I553" s="6" t="s">
        <v>56</v>
      </c>
      <c r="J553" t="s">
        <v>38</v>
      </c>
    </row>
    <row r="554" spans="1:10" ht="15" hidden="1" customHeight="1" x14ac:dyDescent="0.35">
      <c r="A554" s="5">
        <v>44024</v>
      </c>
      <c r="B554" s="6" t="s">
        <v>51</v>
      </c>
      <c r="C554" s="6" t="s">
        <v>58</v>
      </c>
      <c r="D554" s="6" t="s">
        <v>1517</v>
      </c>
      <c r="E554" s="6" t="s">
        <v>1518</v>
      </c>
      <c r="F554" s="6" t="s">
        <v>1519</v>
      </c>
      <c r="G554" s="6" t="s">
        <v>778</v>
      </c>
      <c r="H554" s="5">
        <v>44103</v>
      </c>
      <c r="I554" s="6" t="s">
        <v>63</v>
      </c>
      <c r="J554" t="s">
        <v>39</v>
      </c>
    </row>
    <row r="555" spans="1:10" ht="15" hidden="1" customHeight="1" x14ac:dyDescent="0.35">
      <c r="A555" s="5">
        <v>44025</v>
      </c>
      <c r="B555" s="6" t="s">
        <v>51</v>
      </c>
      <c r="C555" s="6" t="s">
        <v>88</v>
      </c>
      <c r="D555" s="6" t="s">
        <v>1520</v>
      </c>
      <c r="E555" s="6" t="s">
        <v>738</v>
      </c>
      <c r="F555" s="6" t="s">
        <v>739</v>
      </c>
      <c r="G555" s="6" t="s">
        <v>26</v>
      </c>
      <c r="J555" t="s">
        <v>39</v>
      </c>
    </row>
    <row r="556" spans="1:10" ht="15" hidden="1" customHeight="1" x14ac:dyDescent="0.35">
      <c r="A556" s="5">
        <v>44025</v>
      </c>
      <c r="B556" s="6" t="s">
        <v>51</v>
      </c>
      <c r="C556" s="6" t="s">
        <v>88</v>
      </c>
      <c r="D556" s="6" t="s">
        <v>1521</v>
      </c>
      <c r="E556" s="6" t="s">
        <v>354</v>
      </c>
      <c r="F556" s="6" t="s">
        <v>355</v>
      </c>
      <c r="G556" s="6" t="s">
        <v>68</v>
      </c>
      <c r="H556" s="5">
        <v>44033</v>
      </c>
      <c r="I556" s="6" t="s">
        <v>69</v>
      </c>
      <c r="J556" t="s">
        <v>42</v>
      </c>
    </row>
    <row r="557" spans="1:10" ht="15" hidden="1" customHeight="1" x14ac:dyDescent="0.35">
      <c r="A557" s="5">
        <v>44025</v>
      </c>
      <c r="B557" s="6" t="s">
        <v>51</v>
      </c>
      <c r="C557" s="6" t="s">
        <v>58</v>
      </c>
      <c r="D557" s="6" t="s">
        <v>1522</v>
      </c>
      <c r="E557" s="6" t="s">
        <v>1523</v>
      </c>
      <c r="F557" s="6" t="s">
        <v>1524</v>
      </c>
      <c r="G557" s="6" t="s">
        <v>1448</v>
      </c>
      <c r="H557" s="5">
        <v>44109</v>
      </c>
      <c r="I557" s="6" t="s">
        <v>69</v>
      </c>
      <c r="J557" t="s">
        <v>37</v>
      </c>
    </row>
    <row r="558" spans="1:10" ht="15" customHeight="1" x14ac:dyDescent="0.35">
      <c r="A558" s="5">
        <v>44025</v>
      </c>
      <c r="B558" s="6" t="s">
        <v>51</v>
      </c>
      <c r="C558" s="6" t="s">
        <v>58</v>
      </c>
      <c r="D558" s="6" t="s">
        <v>1525</v>
      </c>
      <c r="E558" s="6" t="s">
        <v>1526</v>
      </c>
      <c r="F558" s="6" t="s">
        <v>1527</v>
      </c>
      <c r="G558" s="6" t="s">
        <v>1263</v>
      </c>
      <c r="H558" s="5">
        <v>44096</v>
      </c>
      <c r="I558" s="6" t="s">
        <v>69</v>
      </c>
      <c r="J558" t="s">
        <v>38</v>
      </c>
    </row>
    <row r="559" spans="1:10" ht="15" customHeight="1" x14ac:dyDescent="0.35">
      <c r="A559" s="5">
        <v>44025</v>
      </c>
      <c r="B559" s="6" t="s">
        <v>51</v>
      </c>
      <c r="C559" s="6" t="s">
        <v>58</v>
      </c>
      <c r="D559" s="6" t="s">
        <v>1528</v>
      </c>
      <c r="E559" s="6" t="s">
        <v>1529</v>
      </c>
      <c r="F559" s="6" t="s">
        <v>1530</v>
      </c>
      <c r="G559" s="6" t="s">
        <v>443</v>
      </c>
      <c r="H559" s="5">
        <v>44054</v>
      </c>
      <c r="I559" s="6" t="s">
        <v>69</v>
      </c>
      <c r="J559" t="s">
        <v>38</v>
      </c>
    </row>
    <row r="560" spans="1:10" ht="15" customHeight="1" x14ac:dyDescent="0.35">
      <c r="A560" s="5">
        <v>44026</v>
      </c>
      <c r="B560" s="6" t="s">
        <v>51</v>
      </c>
      <c r="C560" s="6" t="s">
        <v>58</v>
      </c>
      <c r="D560" s="6" t="s">
        <v>1531</v>
      </c>
      <c r="E560" s="6" t="s">
        <v>1532</v>
      </c>
      <c r="F560" s="6" t="s">
        <v>1533</v>
      </c>
      <c r="G560" s="6" t="s">
        <v>1263</v>
      </c>
      <c r="H560" s="5">
        <v>44102</v>
      </c>
      <c r="I560" s="6" t="s">
        <v>69</v>
      </c>
      <c r="J560" t="s">
        <v>38</v>
      </c>
    </row>
    <row r="561" spans="1:10" ht="15" hidden="1" customHeight="1" x14ac:dyDescent="0.35">
      <c r="A561" s="5">
        <v>44027</v>
      </c>
      <c r="B561" s="6" t="s">
        <v>64</v>
      </c>
      <c r="C561" s="6" t="s">
        <v>58</v>
      </c>
      <c r="D561" s="6" t="s">
        <v>1534</v>
      </c>
      <c r="E561" s="6" t="s">
        <v>1535</v>
      </c>
      <c r="F561" s="6" t="s">
        <v>1536</v>
      </c>
      <c r="G561" s="6" t="s">
        <v>144</v>
      </c>
      <c r="H561" s="5">
        <v>44098</v>
      </c>
      <c r="I561" s="6" t="s">
        <v>69</v>
      </c>
      <c r="J561" t="s">
        <v>41</v>
      </c>
    </row>
    <row r="562" spans="1:10" hidden="1" x14ac:dyDescent="0.35">
      <c r="A562" s="5">
        <v>44028</v>
      </c>
      <c r="B562" s="6" t="s">
        <v>51</v>
      </c>
      <c r="C562" s="6" t="s">
        <v>88</v>
      </c>
      <c r="D562" s="6" t="s">
        <v>1537</v>
      </c>
      <c r="E562" s="6" t="s">
        <v>232</v>
      </c>
      <c r="F562" s="6" t="s">
        <v>233</v>
      </c>
      <c r="G562" s="6" t="s">
        <v>35</v>
      </c>
      <c r="H562" s="5">
        <v>44061</v>
      </c>
      <c r="I562" s="6" t="s">
        <v>69</v>
      </c>
      <c r="J562" t="s">
        <v>39</v>
      </c>
    </row>
    <row r="563" spans="1:10" hidden="1" x14ac:dyDescent="0.35">
      <c r="A563" s="5">
        <v>44028</v>
      </c>
      <c r="B563" s="6" t="s">
        <v>51</v>
      </c>
      <c r="C563" s="6" t="s">
        <v>88</v>
      </c>
      <c r="D563" s="6" t="s">
        <v>1538</v>
      </c>
      <c r="E563" s="6" t="s">
        <v>574</v>
      </c>
      <c r="F563" s="6" t="s">
        <v>575</v>
      </c>
      <c r="G563" s="6" t="s">
        <v>841</v>
      </c>
      <c r="H563" s="5">
        <v>44111</v>
      </c>
      <c r="I563" s="6" t="s">
        <v>69</v>
      </c>
      <c r="J563" t="s">
        <v>39</v>
      </c>
    </row>
    <row r="564" spans="1:10" ht="15" hidden="1" customHeight="1" x14ac:dyDescent="0.35">
      <c r="A564" s="5">
        <v>44028</v>
      </c>
      <c r="B564" s="6" t="s">
        <v>64</v>
      </c>
      <c r="C564" s="6" t="s">
        <v>52</v>
      </c>
      <c r="D564" s="6" t="s">
        <v>1539</v>
      </c>
      <c r="E564" s="6" t="s">
        <v>1540</v>
      </c>
      <c r="F564" s="6" t="s">
        <v>1541</v>
      </c>
      <c r="G564" s="6" t="s">
        <v>1542</v>
      </c>
      <c r="J564" t="s">
        <v>39</v>
      </c>
    </row>
    <row r="565" spans="1:10" ht="15" hidden="1" customHeight="1" x14ac:dyDescent="0.35">
      <c r="A565" s="5">
        <v>44029</v>
      </c>
      <c r="B565" s="6" t="s">
        <v>64</v>
      </c>
      <c r="C565" s="6" t="s">
        <v>58</v>
      </c>
      <c r="D565" s="6" t="s">
        <v>1543</v>
      </c>
      <c r="E565" s="6" t="s">
        <v>1544</v>
      </c>
      <c r="F565" s="6" t="s">
        <v>1545</v>
      </c>
      <c r="G565" s="6" t="s">
        <v>368</v>
      </c>
      <c r="H565" s="5">
        <v>44104</v>
      </c>
      <c r="I565" s="6" t="s">
        <v>69</v>
      </c>
      <c r="J565" t="s">
        <v>40</v>
      </c>
    </row>
    <row r="566" spans="1:10" ht="15" hidden="1" customHeight="1" x14ac:dyDescent="0.35">
      <c r="A566" s="5">
        <v>44029</v>
      </c>
      <c r="B566" s="6" t="s">
        <v>64</v>
      </c>
      <c r="C566" s="6" t="s">
        <v>88</v>
      </c>
      <c r="D566" s="6" t="s">
        <v>1546</v>
      </c>
      <c r="E566" s="6" t="s">
        <v>1547</v>
      </c>
      <c r="F566" s="6" t="s">
        <v>1548</v>
      </c>
      <c r="G566" s="6" t="s">
        <v>1549</v>
      </c>
      <c r="H566" s="5">
        <v>44053</v>
      </c>
      <c r="I566" s="6" t="s">
        <v>56</v>
      </c>
      <c r="J566" t="s">
        <v>42</v>
      </c>
    </row>
    <row r="567" spans="1:10" ht="15" hidden="1" customHeight="1" x14ac:dyDescent="0.35">
      <c r="A567" s="5">
        <v>44029</v>
      </c>
      <c r="B567" s="6" t="s">
        <v>51</v>
      </c>
      <c r="C567" s="6" t="s">
        <v>94</v>
      </c>
      <c r="D567" s="6" t="s">
        <v>1550</v>
      </c>
      <c r="E567" s="6" t="s">
        <v>1551</v>
      </c>
      <c r="F567" s="6" t="s">
        <v>990</v>
      </c>
      <c r="G567" s="6" t="s">
        <v>29</v>
      </c>
      <c r="H567" s="5">
        <v>44063</v>
      </c>
      <c r="I567" s="6" t="s">
        <v>69</v>
      </c>
      <c r="J567" t="s">
        <v>39</v>
      </c>
    </row>
    <row r="568" spans="1:10" ht="15" hidden="1" customHeight="1" x14ac:dyDescent="0.35">
      <c r="A568" s="5">
        <v>44029</v>
      </c>
      <c r="B568" s="6" t="s">
        <v>51</v>
      </c>
      <c r="C568" s="6" t="s">
        <v>88</v>
      </c>
      <c r="D568" s="6" t="s">
        <v>1552</v>
      </c>
      <c r="E568" s="6" t="s">
        <v>90</v>
      </c>
      <c r="F568" s="6" t="s">
        <v>1553</v>
      </c>
      <c r="G568" s="6" t="s">
        <v>26</v>
      </c>
      <c r="H568" s="5">
        <v>44061</v>
      </c>
      <c r="I568" s="6" t="s">
        <v>69</v>
      </c>
      <c r="J568" t="s">
        <v>39</v>
      </c>
    </row>
    <row r="569" spans="1:10" ht="15" hidden="1" customHeight="1" x14ac:dyDescent="0.35">
      <c r="A569" s="5">
        <v>44029</v>
      </c>
      <c r="B569" s="6" t="s">
        <v>51</v>
      </c>
      <c r="C569" s="6" t="s">
        <v>88</v>
      </c>
      <c r="D569" s="6" t="s">
        <v>1554</v>
      </c>
      <c r="E569" s="6" t="s">
        <v>1555</v>
      </c>
      <c r="F569" s="6" t="s">
        <v>1556</v>
      </c>
      <c r="G569" s="6" t="s">
        <v>27</v>
      </c>
      <c r="H569" s="5">
        <v>44046</v>
      </c>
      <c r="I569" s="6" t="s">
        <v>69</v>
      </c>
      <c r="J569" t="s">
        <v>39</v>
      </c>
    </row>
    <row r="570" spans="1:10" ht="15" hidden="1" customHeight="1" x14ac:dyDescent="0.35">
      <c r="A570" s="5">
        <v>44032</v>
      </c>
      <c r="B570" s="6" t="s">
        <v>51</v>
      </c>
      <c r="C570" s="6" t="s">
        <v>52</v>
      </c>
      <c r="D570" s="6" t="s">
        <v>1557</v>
      </c>
      <c r="E570" s="6" t="s">
        <v>1558</v>
      </c>
      <c r="F570" s="6" t="s">
        <v>1559</v>
      </c>
      <c r="G570" s="6" t="s">
        <v>608</v>
      </c>
      <c r="J570" t="s">
        <v>39</v>
      </c>
    </row>
    <row r="571" spans="1:10" hidden="1" x14ac:dyDescent="0.35">
      <c r="A571" s="5">
        <v>44032</v>
      </c>
      <c r="B571" s="6" t="s">
        <v>51</v>
      </c>
      <c r="C571" s="6" t="s">
        <v>58</v>
      </c>
      <c r="D571" s="6" t="s">
        <v>1560</v>
      </c>
      <c r="E571" s="6" t="s">
        <v>1561</v>
      </c>
      <c r="F571" s="6" t="s">
        <v>578</v>
      </c>
      <c r="G571" s="6" t="s">
        <v>78</v>
      </c>
      <c r="H571" s="5">
        <v>44119</v>
      </c>
      <c r="I571" s="6" t="s">
        <v>69</v>
      </c>
      <c r="J571" t="s">
        <v>37</v>
      </c>
    </row>
    <row r="572" spans="1:10" ht="15" hidden="1" customHeight="1" x14ac:dyDescent="0.35">
      <c r="A572" s="5">
        <v>44032</v>
      </c>
      <c r="B572" s="6" t="s">
        <v>51</v>
      </c>
      <c r="C572" s="6" t="s">
        <v>88</v>
      </c>
      <c r="D572" s="6" t="s">
        <v>1562</v>
      </c>
      <c r="E572" s="6" t="s">
        <v>466</v>
      </c>
      <c r="F572" s="6" t="s">
        <v>467</v>
      </c>
      <c r="G572" s="6" t="s">
        <v>26</v>
      </c>
      <c r="H572" s="5">
        <v>44049</v>
      </c>
      <c r="I572" s="6" t="s">
        <v>56</v>
      </c>
      <c r="J572" t="s">
        <v>39</v>
      </c>
    </row>
    <row r="573" spans="1:10" ht="15" customHeight="1" x14ac:dyDescent="0.35">
      <c r="A573" s="5">
        <v>44033</v>
      </c>
      <c r="B573" s="6" t="s">
        <v>51</v>
      </c>
      <c r="C573" s="6" t="s">
        <v>52</v>
      </c>
      <c r="D573" s="6" t="s">
        <v>1563</v>
      </c>
      <c r="E573" s="6" t="s">
        <v>1564</v>
      </c>
      <c r="F573" s="6" t="s">
        <v>1565</v>
      </c>
      <c r="G573" s="6" t="s">
        <v>30</v>
      </c>
      <c r="H573" s="5">
        <v>44119</v>
      </c>
      <c r="I573" s="6" t="s">
        <v>56</v>
      </c>
      <c r="J573" t="s">
        <v>38</v>
      </c>
    </row>
    <row r="574" spans="1:10" ht="15" hidden="1" customHeight="1" x14ac:dyDescent="0.35">
      <c r="A574" s="5">
        <v>44033</v>
      </c>
      <c r="B574" s="6" t="s">
        <v>51</v>
      </c>
      <c r="C574" s="6" t="s">
        <v>88</v>
      </c>
      <c r="D574" s="6" t="s">
        <v>1566</v>
      </c>
      <c r="E574" s="6" t="s">
        <v>1567</v>
      </c>
      <c r="F574" s="6" t="s">
        <v>1568</v>
      </c>
      <c r="G574" s="6" t="s">
        <v>26</v>
      </c>
      <c r="H574" s="5">
        <v>44088</v>
      </c>
      <c r="I574" s="6" t="s">
        <v>69</v>
      </c>
      <c r="J574" t="s">
        <v>39</v>
      </c>
    </row>
    <row r="575" spans="1:10" ht="15" customHeight="1" x14ac:dyDescent="0.35">
      <c r="A575" s="5">
        <v>44033</v>
      </c>
      <c r="B575" s="6" t="s">
        <v>64</v>
      </c>
      <c r="C575" s="6" t="s">
        <v>58</v>
      </c>
      <c r="D575" s="6" t="s">
        <v>1569</v>
      </c>
      <c r="E575" s="6" t="s">
        <v>1570</v>
      </c>
      <c r="F575" s="6" t="s">
        <v>1241</v>
      </c>
      <c r="G575" s="6" t="s">
        <v>603</v>
      </c>
      <c r="H575" s="5">
        <v>44098</v>
      </c>
      <c r="I575" s="6" t="s">
        <v>56</v>
      </c>
      <c r="J575" t="s">
        <v>38</v>
      </c>
    </row>
    <row r="576" spans="1:10" ht="15" hidden="1" customHeight="1" x14ac:dyDescent="0.35">
      <c r="A576" s="5">
        <v>44034</v>
      </c>
      <c r="B576" s="6" t="s">
        <v>51</v>
      </c>
      <c r="C576" s="6" t="s">
        <v>88</v>
      </c>
      <c r="D576" s="6" t="s">
        <v>1571</v>
      </c>
      <c r="E576" s="6" t="s">
        <v>494</v>
      </c>
      <c r="F576" s="6" t="s">
        <v>492</v>
      </c>
      <c r="G576" s="6" t="s">
        <v>144</v>
      </c>
      <c r="H576" s="5">
        <v>44054</v>
      </c>
      <c r="I576" s="6" t="s">
        <v>69</v>
      </c>
      <c r="J576" t="s">
        <v>41</v>
      </c>
    </row>
    <row r="577" spans="1:10" ht="15" customHeight="1" x14ac:dyDescent="0.35">
      <c r="A577" s="5">
        <v>44034</v>
      </c>
      <c r="B577" s="6" t="s">
        <v>51</v>
      </c>
      <c r="C577" s="6" t="s">
        <v>58</v>
      </c>
      <c r="D577" s="6" t="s">
        <v>1572</v>
      </c>
      <c r="E577" s="6" t="s">
        <v>1573</v>
      </c>
      <c r="F577" s="6" t="s">
        <v>1574</v>
      </c>
      <c r="G577" s="6" t="s">
        <v>36</v>
      </c>
      <c r="H577" s="5">
        <v>44060</v>
      </c>
      <c r="I577" s="6" t="s">
        <v>69</v>
      </c>
      <c r="J577" t="s">
        <v>38</v>
      </c>
    </row>
    <row r="578" spans="1:10" ht="15" hidden="1" customHeight="1" x14ac:dyDescent="0.35">
      <c r="A578" s="5">
        <v>44035</v>
      </c>
      <c r="B578" s="6" t="s">
        <v>64</v>
      </c>
      <c r="C578" s="6" t="s">
        <v>58</v>
      </c>
      <c r="D578" s="6" t="s">
        <v>1575</v>
      </c>
      <c r="E578" s="6" t="s">
        <v>1576</v>
      </c>
      <c r="F578" s="6" t="s">
        <v>332</v>
      </c>
      <c r="G578" s="6" t="s">
        <v>27</v>
      </c>
      <c r="H578" s="5">
        <v>44103</v>
      </c>
      <c r="I578" s="6" t="s">
        <v>56</v>
      </c>
      <c r="J578" t="s">
        <v>39</v>
      </c>
    </row>
    <row r="579" spans="1:10" ht="15" hidden="1" customHeight="1" x14ac:dyDescent="0.35">
      <c r="A579" s="5">
        <v>44036</v>
      </c>
      <c r="B579" s="6" t="s">
        <v>51</v>
      </c>
      <c r="C579" s="6" t="s">
        <v>88</v>
      </c>
      <c r="D579" s="6" t="s">
        <v>1577</v>
      </c>
      <c r="E579" s="6" t="s">
        <v>354</v>
      </c>
      <c r="F579" s="6" t="s">
        <v>355</v>
      </c>
      <c r="G579" s="6" t="s">
        <v>68</v>
      </c>
      <c r="H579" s="5">
        <v>44054</v>
      </c>
      <c r="I579" s="6" t="s">
        <v>69</v>
      </c>
      <c r="J579" t="s">
        <v>42</v>
      </c>
    </row>
    <row r="580" spans="1:10" ht="15" hidden="1" customHeight="1" x14ac:dyDescent="0.35">
      <c r="A580" s="5">
        <v>44039</v>
      </c>
      <c r="B580" s="6" t="s">
        <v>51</v>
      </c>
      <c r="C580" s="6" t="s">
        <v>88</v>
      </c>
      <c r="D580" s="6" t="s">
        <v>1578</v>
      </c>
      <c r="E580" s="6" t="s">
        <v>1579</v>
      </c>
      <c r="F580" s="6" t="s">
        <v>1580</v>
      </c>
      <c r="G580" s="6" t="s">
        <v>26</v>
      </c>
      <c r="H580" s="5">
        <v>44087</v>
      </c>
      <c r="I580" s="6" t="s">
        <v>69</v>
      </c>
      <c r="J580" t="s">
        <v>39</v>
      </c>
    </row>
    <row r="581" spans="1:10" ht="15" hidden="1" customHeight="1" x14ac:dyDescent="0.35">
      <c r="A581" s="5">
        <v>44040</v>
      </c>
      <c r="B581" s="6" t="s">
        <v>51</v>
      </c>
      <c r="C581" s="6" t="s">
        <v>58</v>
      </c>
      <c r="D581" s="6" t="s">
        <v>1581</v>
      </c>
      <c r="E581" s="6" t="s">
        <v>1582</v>
      </c>
      <c r="F581" s="6" t="s">
        <v>1583</v>
      </c>
      <c r="G581" s="6" t="s">
        <v>26</v>
      </c>
      <c r="H581" s="5">
        <v>44104</v>
      </c>
      <c r="I581" s="6" t="s">
        <v>69</v>
      </c>
      <c r="J581" t="s">
        <v>39</v>
      </c>
    </row>
    <row r="582" spans="1:10" ht="15" hidden="1" customHeight="1" x14ac:dyDescent="0.35">
      <c r="A582" s="5">
        <v>44041</v>
      </c>
      <c r="B582" s="6" t="s">
        <v>51</v>
      </c>
      <c r="C582" s="6" t="s">
        <v>88</v>
      </c>
      <c r="D582" s="6" t="s">
        <v>1584</v>
      </c>
      <c r="E582" s="6" t="s">
        <v>616</v>
      </c>
      <c r="F582" s="6" t="s">
        <v>131</v>
      </c>
      <c r="G582" s="6" t="s">
        <v>26</v>
      </c>
      <c r="H582" s="5">
        <v>44060</v>
      </c>
      <c r="I582" s="6" t="s">
        <v>69</v>
      </c>
      <c r="J582" t="s">
        <v>39</v>
      </c>
    </row>
    <row r="583" spans="1:10" ht="15" hidden="1" customHeight="1" x14ac:dyDescent="0.35">
      <c r="A583" s="5">
        <v>44041</v>
      </c>
      <c r="B583" s="6" t="s">
        <v>51</v>
      </c>
      <c r="C583" s="6" t="s">
        <v>88</v>
      </c>
      <c r="D583" s="6" t="s">
        <v>1585</v>
      </c>
      <c r="E583" s="6" t="s">
        <v>1272</v>
      </c>
      <c r="F583" s="6" t="s">
        <v>1273</v>
      </c>
      <c r="G583" s="6" t="s">
        <v>26</v>
      </c>
      <c r="H583" s="5">
        <v>44053</v>
      </c>
      <c r="I583" s="6" t="s">
        <v>69</v>
      </c>
      <c r="J583" t="s">
        <v>39</v>
      </c>
    </row>
    <row r="584" spans="1:10" ht="15" hidden="1" customHeight="1" x14ac:dyDescent="0.35">
      <c r="A584" s="5">
        <v>44042</v>
      </c>
      <c r="B584" s="6" t="s">
        <v>64</v>
      </c>
      <c r="C584" s="6" t="s">
        <v>88</v>
      </c>
      <c r="D584" s="6" t="s">
        <v>1586</v>
      </c>
      <c r="E584" s="6" t="s">
        <v>1007</v>
      </c>
      <c r="F584" s="6" t="s">
        <v>1008</v>
      </c>
      <c r="G584" s="6" t="s">
        <v>301</v>
      </c>
      <c r="H584" s="5">
        <v>44075</v>
      </c>
      <c r="I584" s="6" t="s">
        <v>69</v>
      </c>
      <c r="J584" t="s">
        <v>39</v>
      </c>
    </row>
    <row r="585" spans="1:10" ht="15" customHeight="1" x14ac:dyDescent="0.35">
      <c r="A585" s="5">
        <v>44043</v>
      </c>
      <c r="B585" s="6" t="s">
        <v>64</v>
      </c>
      <c r="C585" s="6" t="s">
        <v>84</v>
      </c>
      <c r="D585" s="6" t="s">
        <v>1587</v>
      </c>
      <c r="E585" s="6" t="s">
        <v>1588</v>
      </c>
      <c r="F585" s="6" t="s">
        <v>1589</v>
      </c>
      <c r="G585" s="6" t="s">
        <v>1263</v>
      </c>
      <c r="H585" s="5">
        <v>44061</v>
      </c>
      <c r="I585" s="6" t="s">
        <v>56</v>
      </c>
      <c r="J585" t="s">
        <v>38</v>
      </c>
    </row>
    <row r="586" spans="1:10" ht="15" hidden="1" customHeight="1" x14ac:dyDescent="0.35">
      <c r="A586" s="5">
        <v>44043</v>
      </c>
      <c r="B586" s="6" t="s">
        <v>51</v>
      </c>
      <c r="C586" s="6" t="s">
        <v>58</v>
      </c>
      <c r="D586" s="6" t="s">
        <v>1590</v>
      </c>
      <c r="E586" s="6" t="s">
        <v>1591</v>
      </c>
      <c r="F586" s="6" t="s">
        <v>1592</v>
      </c>
      <c r="G586" s="6" t="s">
        <v>27</v>
      </c>
      <c r="H586" s="5">
        <v>44063</v>
      </c>
      <c r="I586" s="6" t="s">
        <v>69</v>
      </c>
      <c r="J586" t="s">
        <v>39</v>
      </c>
    </row>
    <row r="587" spans="1:10" ht="15" hidden="1" customHeight="1" x14ac:dyDescent="0.35">
      <c r="A587" s="5">
        <v>44046</v>
      </c>
      <c r="B587" s="6" t="s">
        <v>51</v>
      </c>
      <c r="C587" s="6" t="s">
        <v>88</v>
      </c>
      <c r="D587" s="6" t="s">
        <v>1858</v>
      </c>
      <c r="E587" s="6" t="s">
        <v>1859</v>
      </c>
      <c r="F587" s="6" t="s">
        <v>1860</v>
      </c>
      <c r="G587" s="6" t="s">
        <v>26</v>
      </c>
      <c r="H587" s="5">
        <v>44065</v>
      </c>
      <c r="I587" s="6" t="s">
        <v>69</v>
      </c>
      <c r="J587" t="s">
        <v>39</v>
      </c>
    </row>
    <row r="588" spans="1:10" ht="15" customHeight="1" x14ac:dyDescent="0.35">
      <c r="A588" s="5">
        <v>44046</v>
      </c>
      <c r="B588" s="6" t="s">
        <v>64</v>
      </c>
      <c r="C588" s="6" t="s">
        <v>58</v>
      </c>
      <c r="D588" s="6" t="s">
        <v>1861</v>
      </c>
      <c r="E588" s="6" t="s">
        <v>1862</v>
      </c>
      <c r="F588" s="6" t="s">
        <v>1863</v>
      </c>
      <c r="G588" s="6" t="s">
        <v>1121</v>
      </c>
      <c r="H588" s="5">
        <v>44109</v>
      </c>
      <c r="I588" s="6" t="s">
        <v>69</v>
      </c>
      <c r="J588" t="s">
        <v>38</v>
      </c>
    </row>
    <row r="589" spans="1:10" ht="15" hidden="1" customHeight="1" x14ac:dyDescent="0.35">
      <c r="A589" s="5">
        <v>44046</v>
      </c>
      <c r="B589" s="6" t="s">
        <v>51</v>
      </c>
      <c r="C589" s="6" t="s">
        <v>88</v>
      </c>
      <c r="D589" s="6" t="s">
        <v>1593</v>
      </c>
      <c r="E589" s="6" t="s">
        <v>717</v>
      </c>
      <c r="F589" s="6" t="s">
        <v>718</v>
      </c>
      <c r="G589" s="6" t="s">
        <v>26</v>
      </c>
      <c r="H589" s="5">
        <v>44085</v>
      </c>
      <c r="I589" s="6" t="s">
        <v>69</v>
      </c>
      <c r="J589" t="s">
        <v>39</v>
      </c>
    </row>
    <row r="590" spans="1:10" x14ac:dyDescent="0.35">
      <c r="A590" s="5">
        <v>44046</v>
      </c>
      <c r="B590" s="6" t="s">
        <v>51</v>
      </c>
      <c r="C590" s="6" t="s">
        <v>52</v>
      </c>
      <c r="D590" s="6" t="s">
        <v>1594</v>
      </c>
      <c r="E590" s="6" t="s">
        <v>1595</v>
      </c>
      <c r="F590" s="6" t="s">
        <v>1479</v>
      </c>
      <c r="G590" s="6" t="s">
        <v>36</v>
      </c>
      <c r="H590" s="5">
        <v>44074</v>
      </c>
      <c r="I590" s="6" t="s">
        <v>69</v>
      </c>
      <c r="J590" t="s">
        <v>38</v>
      </c>
    </row>
    <row r="591" spans="1:10" ht="15" hidden="1" customHeight="1" x14ac:dyDescent="0.35">
      <c r="A591" s="5">
        <v>44047</v>
      </c>
      <c r="B591" s="6" t="s">
        <v>51</v>
      </c>
      <c r="C591" s="6" t="s">
        <v>84</v>
      </c>
      <c r="D591" s="6" t="s">
        <v>1596</v>
      </c>
      <c r="E591" s="6" t="s">
        <v>1597</v>
      </c>
      <c r="F591" s="6" t="s">
        <v>140</v>
      </c>
      <c r="G591" s="6" t="s">
        <v>26</v>
      </c>
      <c r="H591" s="5">
        <v>44109</v>
      </c>
      <c r="I591" s="6" t="s">
        <v>69</v>
      </c>
      <c r="J591" t="s">
        <v>39</v>
      </c>
    </row>
    <row r="592" spans="1:10" ht="15" hidden="1" customHeight="1" x14ac:dyDescent="0.35">
      <c r="A592" s="5">
        <v>44048</v>
      </c>
      <c r="B592" s="6" t="s">
        <v>51</v>
      </c>
      <c r="C592" s="6" t="s">
        <v>52</v>
      </c>
      <c r="D592" s="6" t="s">
        <v>1598</v>
      </c>
      <c r="E592" s="6" t="s">
        <v>1599</v>
      </c>
      <c r="F592" s="6" t="s">
        <v>1600</v>
      </c>
      <c r="G592" s="6" t="s">
        <v>28</v>
      </c>
      <c r="H592" s="5">
        <v>44118</v>
      </c>
      <c r="I592" s="6" t="s">
        <v>69</v>
      </c>
      <c r="J592" t="s">
        <v>41</v>
      </c>
    </row>
    <row r="593" spans="1:10" ht="15" hidden="1" customHeight="1" x14ac:dyDescent="0.35">
      <c r="A593" s="5">
        <v>44049</v>
      </c>
      <c r="B593" s="6" t="s">
        <v>64</v>
      </c>
      <c r="C593" s="6" t="s">
        <v>52</v>
      </c>
      <c r="D593" s="6" t="s">
        <v>1601</v>
      </c>
      <c r="E593" s="6" t="s">
        <v>1602</v>
      </c>
      <c r="F593" s="6" t="s">
        <v>1603</v>
      </c>
      <c r="G593" s="6" t="s">
        <v>27</v>
      </c>
      <c r="H593" s="5">
        <v>44123</v>
      </c>
      <c r="I593" s="6" t="s">
        <v>69</v>
      </c>
      <c r="J593" t="s">
        <v>39</v>
      </c>
    </row>
    <row r="594" spans="1:10" hidden="1" x14ac:dyDescent="0.35">
      <c r="A594" s="5">
        <v>44049</v>
      </c>
      <c r="B594" s="6" t="s">
        <v>51</v>
      </c>
      <c r="C594" s="6" t="s">
        <v>88</v>
      </c>
      <c r="D594" s="6" t="s">
        <v>1604</v>
      </c>
      <c r="E594" s="6" t="s">
        <v>399</v>
      </c>
      <c r="F594" s="6" t="s">
        <v>400</v>
      </c>
      <c r="G594" s="6" t="s">
        <v>29</v>
      </c>
      <c r="H594" s="5">
        <v>44081</v>
      </c>
      <c r="I594" s="6" t="s">
        <v>69</v>
      </c>
      <c r="J594" t="s">
        <v>39</v>
      </c>
    </row>
    <row r="595" spans="1:10" ht="15" hidden="1" customHeight="1" x14ac:dyDescent="0.35">
      <c r="A595" s="5">
        <v>44050</v>
      </c>
      <c r="B595" s="6" t="s">
        <v>51</v>
      </c>
      <c r="C595" s="6" t="s">
        <v>93</v>
      </c>
      <c r="D595" s="6" t="s">
        <v>1605</v>
      </c>
      <c r="E595" s="6" t="s">
        <v>1606</v>
      </c>
      <c r="F595" s="6" t="s">
        <v>1607</v>
      </c>
      <c r="G595" s="6" t="s">
        <v>27</v>
      </c>
      <c r="H595" s="5">
        <v>44077</v>
      </c>
      <c r="I595" s="6" t="s">
        <v>69</v>
      </c>
      <c r="J595" t="s">
        <v>39</v>
      </c>
    </row>
    <row r="596" spans="1:10" ht="15" customHeight="1" x14ac:dyDescent="0.35">
      <c r="A596" s="5">
        <v>44053</v>
      </c>
      <c r="B596" s="6" t="s">
        <v>64</v>
      </c>
      <c r="C596" s="6" t="s">
        <v>58</v>
      </c>
      <c r="D596" s="6" t="s">
        <v>1608</v>
      </c>
      <c r="E596" s="6" t="s">
        <v>1609</v>
      </c>
      <c r="F596" s="6" t="s">
        <v>1610</v>
      </c>
      <c r="G596" s="6" t="s">
        <v>120</v>
      </c>
      <c r="J596" t="s">
        <v>38</v>
      </c>
    </row>
    <row r="597" spans="1:10" ht="15" hidden="1" customHeight="1" x14ac:dyDescent="0.35">
      <c r="A597" s="5">
        <v>44054</v>
      </c>
      <c r="B597" s="6" t="s">
        <v>64</v>
      </c>
      <c r="C597" s="6" t="s">
        <v>88</v>
      </c>
      <c r="D597" s="6" t="s">
        <v>1611</v>
      </c>
      <c r="E597" s="6" t="s">
        <v>1133</v>
      </c>
      <c r="F597" s="6" t="s">
        <v>1134</v>
      </c>
      <c r="G597" s="6" t="s">
        <v>541</v>
      </c>
      <c r="H597" s="5">
        <v>44084</v>
      </c>
      <c r="I597" s="6" t="s">
        <v>69</v>
      </c>
      <c r="J597" t="s">
        <v>39</v>
      </c>
    </row>
    <row r="598" spans="1:10" ht="15" hidden="1" customHeight="1" x14ac:dyDescent="0.35">
      <c r="A598" s="5">
        <v>44054</v>
      </c>
      <c r="B598" s="6" t="s">
        <v>64</v>
      </c>
      <c r="C598" s="6" t="s">
        <v>52</v>
      </c>
      <c r="D598" s="6" t="s">
        <v>1612</v>
      </c>
      <c r="E598" s="6" t="s">
        <v>1613</v>
      </c>
      <c r="F598" s="6" t="s">
        <v>1614</v>
      </c>
      <c r="G598" s="6" t="s">
        <v>68</v>
      </c>
      <c r="H598" s="5">
        <v>44104</v>
      </c>
      <c r="I598" s="6" t="s">
        <v>56</v>
      </c>
      <c r="J598" t="s">
        <v>42</v>
      </c>
    </row>
    <row r="599" spans="1:10" x14ac:dyDescent="0.35">
      <c r="A599" s="5">
        <v>44054</v>
      </c>
      <c r="B599" s="6" t="s">
        <v>51</v>
      </c>
      <c r="C599" s="6" t="s">
        <v>58</v>
      </c>
      <c r="D599" s="6" t="s">
        <v>1615</v>
      </c>
      <c r="E599" s="6" t="s">
        <v>1616</v>
      </c>
      <c r="F599" s="6" t="s">
        <v>1617</v>
      </c>
      <c r="G599" s="6" t="s">
        <v>36</v>
      </c>
      <c r="H599" s="5">
        <v>44118</v>
      </c>
      <c r="I599" s="6" t="s">
        <v>69</v>
      </c>
      <c r="J599" t="s">
        <v>38</v>
      </c>
    </row>
    <row r="600" spans="1:10" ht="15" hidden="1" customHeight="1" x14ac:dyDescent="0.35">
      <c r="A600" s="5">
        <v>44054</v>
      </c>
      <c r="B600" s="6" t="s">
        <v>51</v>
      </c>
      <c r="C600" s="6" t="s">
        <v>84</v>
      </c>
      <c r="D600" s="6" t="s">
        <v>1618</v>
      </c>
      <c r="E600" s="6" t="s">
        <v>1619</v>
      </c>
      <c r="F600" s="6" t="s">
        <v>530</v>
      </c>
      <c r="G600" s="6" t="s">
        <v>33</v>
      </c>
      <c r="H600" s="5">
        <v>44069</v>
      </c>
      <c r="I600" s="6" t="s">
        <v>69</v>
      </c>
      <c r="J600" t="s">
        <v>40</v>
      </c>
    </row>
    <row r="601" spans="1:10" ht="15" hidden="1" customHeight="1" x14ac:dyDescent="0.35">
      <c r="A601" s="5">
        <v>44055</v>
      </c>
      <c r="B601" s="6" t="s">
        <v>51</v>
      </c>
      <c r="C601" s="6" t="s">
        <v>88</v>
      </c>
      <c r="D601" s="6" t="s">
        <v>1620</v>
      </c>
      <c r="E601" s="6" t="s">
        <v>1002</v>
      </c>
      <c r="F601" s="6" t="s">
        <v>1003</v>
      </c>
      <c r="G601" s="6" t="s">
        <v>26</v>
      </c>
      <c r="H601" s="5">
        <v>44064</v>
      </c>
      <c r="I601" s="6" t="s">
        <v>69</v>
      </c>
      <c r="J601" t="s">
        <v>39</v>
      </c>
    </row>
    <row r="602" spans="1:10" ht="15" customHeight="1" x14ac:dyDescent="0.35">
      <c r="A602" s="5">
        <v>44056</v>
      </c>
      <c r="B602" s="6" t="s">
        <v>64</v>
      </c>
      <c r="C602" s="6" t="s">
        <v>52</v>
      </c>
      <c r="D602" s="6" t="s">
        <v>1634</v>
      </c>
      <c r="E602" s="6" t="s">
        <v>1635</v>
      </c>
      <c r="F602" s="6" t="s">
        <v>1636</v>
      </c>
      <c r="G602" s="6" t="s">
        <v>120</v>
      </c>
      <c r="H602" s="5">
        <v>44109</v>
      </c>
      <c r="I602" s="6" t="s">
        <v>69</v>
      </c>
      <c r="J602" t="s">
        <v>38</v>
      </c>
    </row>
    <row r="603" spans="1:10" ht="15" hidden="1" customHeight="1" x14ac:dyDescent="0.35">
      <c r="A603" s="5">
        <v>44057</v>
      </c>
      <c r="B603" s="6" t="s">
        <v>51</v>
      </c>
      <c r="C603" s="6" t="s">
        <v>58</v>
      </c>
      <c r="D603" s="6" t="s">
        <v>1637</v>
      </c>
      <c r="E603" s="6" t="s">
        <v>1638</v>
      </c>
      <c r="F603" s="6" t="s">
        <v>1639</v>
      </c>
      <c r="G603" s="6" t="s">
        <v>26</v>
      </c>
      <c r="J603" t="s">
        <v>39</v>
      </c>
    </row>
    <row r="604" spans="1:10" hidden="1" x14ac:dyDescent="0.35">
      <c r="A604" s="5">
        <v>44059</v>
      </c>
      <c r="B604" s="6" t="s">
        <v>51</v>
      </c>
      <c r="C604" s="6" t="s">
        <v>88</v>
      </c>
      <c r="D604" s="6" t="s">
        <v>1640</v>
      </c>
      <c r="E604" s="6" t="s">
        <v>583</v>
      </c>
      <c r="F604" s="6" t="s">
        <v>1641</v>
      </c>
      <c r="G604" s="6" t="s">
        <v>28</v>
      </c>
      <c r="H604" s="5">
        <v>44081</v>
      </c>
      <c r="I604" s="6" t="s">
        <v>69</v>
      </c>
      <c r="J604" t="s">
        <v>41</v>
      </c>
    </row>
    <row r="605" spans="1:10" ht="15" hidden="1" customHeight="1" x14ac:dyDescent="0.35">
      <c r="A605" s="5">
        <v>44060</v>
      </c>
      <c r="B605" s="6" t="s">
        <v>51</v>
      </c>
      <c r="C605" s="6" t="s">
        <v>88</v>
      </c>
      <c r="D605" s="6" t="s">
        <v>1642</v>
      </c>
      <c r="E605" s="6" t="s">
        <v>738</v>
      </c>
      <c r="F605" s="6" t="s">
        <v>739</v>
      </c>
      <c r="G605" s="6" t="s">
        <v>26</v>
      </c>
      <c r="H605" s="5">
        <v>44092</v>
      </c>
      <c r="I605" s="6" t="s">
        <v>69</v>
      </c>
      <c r="J605" t="s">
        <v>39</v>
      </c>
    </row>
    <row r="606" spans="1:10" ht="15" hidden="1" customHeight="1" x14ac:dyDescent="0.35">
      <c r="A606" s="5">
        <v>44060</v>
      </c>
      <c r="B606" s="6" t="s">
        <v>51</v>
      </c>
      <c r="C606" s="6" t="s">
        <v>52</v>
      </c>
      <c r="D606" s="6" t="s">
        <v>1643</v>
      </c>
      <c r="E606" s="6" t="s">
        <v>1644</v>
      </c>
      <c r="F606" s="6" t="s">
        <v>1645</v>
      </c>
      <c r="G606" s="6" t="s">
        <v>78</v>
      </c>
      <c r="H606" s="5">
        <v>44074</v>
      </c>
      <c r="I606" s="6" t="s">
        <v>56</v>
      </c>
      <c r="J606" t="s">
        <v>37</v>
      </c>
    </row>
    <row r="607" spans="1:10" ht="15" hidden="1" customHeight="1" x14ac:dyDescent="0.35">
      <c r="A607" s="5">
        <v>44061</v>
      </c>
      <c r="B607" s="6" t="s">
        <v>51</v>
      </c>
      <c r="C607" s="6" t="s">
        <v>88</v>
      </c>
      <c r="D607" s="6" t="s">
        <v>1646</v>
      </c>
      <c r="E607" s="6" t="s">
        <v>784</v>
      </c>
      <c r="F607" s="6" t="s">
        <v>785</v>
      </c>
      <c r="G607" s="6" t="s">
        <v>27</v>
      </c>
      <c r="H607" s="5">
        <v>44076</v>
      </c>
      <c r="I607" s="6" t="s">
        <v>69</v>
      </c>
      <c r="J607" t="s">
        <v>39</v>
      </c>
    </row>
    <row r="608" spans="1:10" ht="15" hidden="1" customHeight="1" x14ac:dyDescent="0.35">
      <c r="A608" s="5">
        <v>44061</v>
      </c>
      <c r="B608" s="6" t="s">
        <v>51</v>
      </c>
      <c r="C608" s="6" t="s">
        <v>88</v>
      </c>
      <c r="D608" s="6" t="s">
        <v>1647</v>
      </c>
      <c r="E608" s="6" t="s">
        <v>271</v>
      </c>
      <c r="F608" s="6" t="s">
        <v>272</v>
      </c>
      <c r="G608" s="6" t="s">
        <v>26</v>
      </c>
      <c r="H608" s="5">
        <v>44067</v>
      </c>
      <c r="I608" s="6" t="s">
        <v>69</v>
      </c>
      <c r="J608" t="s">
        <v>39</v>
      </c>
    </row>
    <row r="609" spans="1:10" ht="15" customHeight="1" x14ac:dyDescent="0.35">
      <c r="A609" s="5">
        <v>44062</v>
      </c>
      <c r="B609" s="6" t="s">
        <v>51</v>
      </c>
      <c r="C609" s="6" t="s">
        <v>84</v>
      </c>
      <c r="D609" s="6" t="s">
        <v>1648</v>
      </c>
      <c r="E609" s="6" t="s">
        <v>1649</v>
      </c>
      <c r="F609" s="6" t="s">
        <v>1650</v>
      </c>
      <c r="G609" s="6" t="s">
        <v>344</v>
      </c>
      <c r="H609" s="5">
        <v>44083</v>
      </c>
      <c r="I609" s="6" t="s">
        <v>69</v>
      </c>
      <c r="J609" t="s">
        <v>38</v>
      </c>
    </row>
    <row r="610" spans="1:10" hidden="1" x14ac:dyDescent="0.35">
      <c r="A610" s="5">
        <v>44063</v>
      </c>
      <c r="B610" s="6" t="s">
        <v>51</v>
      </c>
      <c r="C610" s="6" t="s">
        <v>88</v>
      </c>
      <c r="D610" s="6" t="s">
        <v>1651</v>
      </c>
      <c r="E610" s="6" t="s">
        <v>85</v>
      </c>
      <c r="F610" s="6" t="s">
        <v>86</v>
      </c>
      <c r="G610" s="6" t="s">
        <v>25</v>
      </c>
      <c r="H610" s="5">
        <v>44084</v>
      </c>
      <c r="I610" s="6" t="s">
        <v>69</v>
      </c>
      <c r="J610" t="s">
        <v>37</v>
      </c>
    </row>
    <row r="611" spans="1:10" ht="15" hidden="1" customHeight="1" x14ac:dyDescent="0.35">
      <c r="A611" s="5">
        <v>44063</v>
      </c>
      <c r="B611" s="6" t="s">
        <v>64</v>
      </c>
      <c r="C611" s="6" t="s">
        <v>58</v>
      </c>
      <c r="D611" s="6" t="s">
        <v>1652</v>
      </c>
      <c r="E611" s="6" t="s">
        <v>1653</v>
      </c>
      <c r="F611" s="6" t="s">
        <v>1654</v>
      </c>
      <c r="G611" s="6" t="s">
        <v>68</v>
      </c>
      <c r="H611" s="5">
        <v>44103</v>
      </c>
      <c r="I611" s="6" t="s">
        <v>63</v>
      </c>
      <c r="J611" t="s">
        <v>42</v>
      </c>
    </row>
    <row r="612" spans="1:10" ht="15" hidden="1" customHeight="1" x14ac:dyDescent="0.35">
      <c r="A612" s="5">
        <v>44063</v>
      </c>
      <c r="B612" s="6" t="s">
        <v>51</v>
      </c>
      <c r="C612" s="6" t="s">
        <v>88</v>
      </c>
      <c r="D612" s="6" t="s">
        <v>1655</v>
      </c>
      <c r="E612" s="6" t="s">
        <v>552</v>
      </c>
      <c r="F612" s="6" t="s">
        <v>553</v>
      </c>
      <c r="G612" s="6" t="s">
        <v>25</v>
      </c>
      <c r="H612" s="5">
        <v>44074</v>
      </c>
      <c r="I612" s="6" t="s">
        <v>69</v>
      </c>
      <c r="J612" t="s">
        <v>37</v>
      </c>
    </row>
    <row r="613" spans="1:10" hidden="1" x14ac:dyDescent="0.35">
      <c r="A613" s="5">
        <v>44063</v>
      </c>
      <c r="B613" s="6" t="s">
        <v>51</v>
      </c>
      <c r="C613" s="6" t="s">
        <v>88</v>
      </c>
      <c r="D613" s="6" t="s">
        <v>1656</v>
      </c>
      <c r="E613" s="6" t="s">
        <v>1657</v>
      </c>
      <c r="F613" s="6" t="s">
        <v>1658</v>
      </c>
      <c r="G613" s="6" t="s">
        <v>31</v>
      </c>
      <c r="H613" s="5">
        <v>44087</v>
      </c>
      <c r="I613" s="6" t="s">
        <v>69</v>
      </c>
      <c r="J613" t="s">
        <v>42</v>
      </c>
    </row>
    <row r="614" spans="1:10" ht="15" hidden="1" customHeight="1" x14ac:dyDescent="0.35">
      <c r="A614" s="5">
        <v>44063</v>
      </c>
      <c r="B614" s="6" t="s">
        <v>51</v>
      </c>
      <c r="C614" s="6" t="s">
        <v>52</v>
      </c>
      <c r="D614" s="6" t="s">
        <v>1659</v>
      </c>
      <c r="E614" s="6" t="s">
        <v>1660</v>
      </c>
      <c r="F614" s="6" t="s">
        <v>1661</v>
      </c>
      <c r="G614" s="6" t="s">
        <v>27</v>
      </c>
      <c r="H614" s="5">
        <v>44074</v>
      </c>
      <c r="I614" s="6" t="s">
        <v>69</v>
      </c>
      <c r="J614" t="s">
        <v>39</v>
      </c>
    </row>
    <row r="615" spans="1:10" ht="15" hidden="1" customHeight="1" x14ac:dyDescent="0.35">
      <c r="A615" s="5">
        <v>44063</v>
      </c>
      <c r="B615" s="6" t="s">
        <v>51</v>
      </c>
      <c r="C615" s="6" t="s">
        <v>52</v>
      </c>
      <c r="D615" s="6" t="s">
        <v>1662</v>
      </c>
      <c r="E615" s="6" t="s">
        <v>1663</v>
      </c>
      <c r="F615" s="6" t="s">
        <v>1664</v>
      </c>
      <c r="G615" s="6" t="s">
        <v>1665</v>
      </c>
      <c r="J615" t="s">
        <v>39</v>
      </c>
    </row>
    <row r="616" spans="1:10" ht="15" customHeight="1" x14ac:dyDescent="0.35">
      <c r="A616" s="5">
        <v>44063</v>
      </c>
      <c r="B616" s="6" t="s">
        <v>64</v>
      </c>
      <c r="C616" s="6" t="s">
        <v>52</v>
      </c>
      <c r="D616" s="6" t="s">
        <v>1666</v>
      </c>
      <c r="E616" s="6" t="s">
        <v>1667</v>
      </c>
      <c r="F616" s="6" t="s">
        <v>1668</v>
      </c>
      <c r="G616" s="6" t="s">
        <v>1263</v>
      </c>
      <c r="J616" t="s">
        <v>38</v>
      </c>
    </row>
    <row r="617" spans="1:10" ht="15" hidden="1" customHeight="1" x14ac:dyDescent="0.35">
      <c r="A617" s="5">
        <v>44063</v>
      </c>
      <c r="B617" s="6" t="s">
        <v>51</v>
      </c>
      <c r="C617" s="6" t="s">
        <v>88</v>
      </c>
      <c r="D617" s="6" t="s">
        <v>1669</v>
      </c>
      <c r="E617" s="6" t="s">
        <v>863</v>
      </c>
      <c r="F617" s="6" t="s">
        <v>864</v>
      </c>
      <c r="G617" s="6" t="s">
        <v>26</v>
      </c>
      <c r="H617" s="5">
        <v>44085</v>
      </c>
      <c r="I617" s="6" t="s">
        <v>69</v>
      </c>
      <c r="J617" t="s">
        <v>39</v>
      </c>
    </row>
    <row r="618" spans="1:10" x14ac:dyDescent="0.35">
      <c r="A618" s="5">
        <v>44064</v>
      </c>
      <c r="B618" s="6" t="s">
        <v>64</v>
      </c>
      <c r="C618" s="6" t="s">
        <v>52</v>
      </c>
      <c r="D618" s="6" t="s">
        <v>1670</v>
      </c>
      <c r="E618" s="6" t="s">
        <v>1671</v>
      </c>
      <c r="F618" s="6" t="s">
        <v>1672</v>
      </c>
      <c r="G618" s="6" t="s">
        <v>548</v>
      </c>
      <c r="H618" s="5">
        <v>44109</v>
      </c>
      <c r="I618" s="6" t="s">
        <v>56</v>
      </c>
      <c r="J618" t="s">
        <v>38</v>
      </c>
    </row>
    <row r="619" spans="1:10" ht="15" customHeight="1" x14ac:dyDescent="0.35">
      <c r="A619" s="5">
        <v>44067</v>
      </c>
      <c r="B619" s="6" t="s">
        <v>64</v>
      </c>
      <c r="C619" s="6" t="s">
        <v>52</v>
      </c>
      <c r="D619" s="6" t="s">
        <v>1673</v>
      </c>
      <c r="E619" s="6" t="s">
        <v>1674</v>
      </c>
      <c r="F619" s="6" t="s">
        <v>1675</v>
      </c>
      <c r="G619" s="6" t="s">
        <v>197</v>
      </c>
      <c r="H619" s="5">
        <v>44109</v>
      </c>
      <c r="I619" s="6" t="s">
        <v>69</v>
      </c>
      <c r="J619" t="s">
        <v>38</v>
      </c>
    </row>
    <row r="620" spans="1:10" ht="15" hidden="1" customHeight="1" x14ac:dyDescent="0.35">
      <c r="A620" s="5">
        <v>44067</v>
      </c>
      <c r="B620" s="6" t="s">
        <v>51</v>
      </c>
      <c r="C620" s="6" t="s">
        <v>88</v>
      </c>
      <c r="D620" s="6" t="s">
        <v>1676</v>
      </c>
      <c r="E620" s="6" t="s">
        <v>1155</v>
      </c>
      <c r="F620" s="6" t="s">
        <v>1156</v>
      </c>
      <c r="G620" s="6" t="s">
        <v>33</v>
      </c>
      <c r="H620" s="5">
        <v>44096</v>
      </c>
      <c r="I620" s="6" t="s">
        <v>69</v>
      </c>
      <c r="J620" t="s">
        <v>40</v>
      </c>
    </row>
    <row r="621" spans="1:10" ht="15" customHeight="1" x14ac:dyDescent="0.35">
      <c r="A621" s="5">
        <v>44067</v>
      </c>
      <c r="B621" s="6" t="s">
        <v>51</v>
      </c>
      <c r="C621" s="6" t="s">
        <v>88</v>
      </c>
      <c r="D621" s="6" t="s">
        <v>1677</v>
      </c>
      <c r="E621" s="6" t="s">
        <v>532</v>
      </c>
      <c r="F621" s="6" t="s">
        <v>533</v>
      </c>
      <c r="G621" s="6" t="s">
        <v>30</v>
      </c>
      <c r="H621" s="5">
        <v>44090</v>
      </c>
      <c r="I621" s="6" t="s">
        <v>69</v>
      </c>
      <c r="J621" t="s">
        <v>38</v>
      </c>
    </row>
    <row r="622" spans="1:10" ht="15" hidden="1" customHeight="1" x14ac:dyDescent="0.35">
      <c r="A622" s="5">
        <v>44068</v>
      </c>
      <c r="B622" s="6" t="s">
        <v>51</v>
      </c>
      <c r="C622" s="6" t="s">
        <v>88</v>
      </c>
      <c r="D622" s="6" t="s">
        <v>1678</v>
      </c>
      <c r="E622" s="6" t="s">
        <v>354</v>
      </c>
      <c r="F622" s="6" t="s">
        <v>355</v>
      </c>
      <c r="G622" s="6" t="s">
        <v>68</v>
      </c>
      <c r="H622" s="5">
        <v>44088</v>
      </c>
      <c r="I622" s="6" t="s">
        <v>69</v>
      </c>
      <c r="J622" t="s">
        <v>42</v>
      </c>
    </row>
    <row r="623" spans="1:10" ht="15" hidden="1" customHeight="1" x14ac:dyDescent="0.35">
      <c r="A623" s="5">
        <v>44067</v>
      </c>
      <c r="B623" s="6" t="s">
        <v>51</v>
      </c>
      <c r="C623" s="6" t="s">
        <v>58</v>
      </c>
      <c r="D623" s="6" t="s">
        <v>1679</v>
      </c>
      <c r="E623" s="6" t="s">
        <v>1680</v>
      </c>
      <c r="F623" s="6" t="s">
        <v>1681</v>
      </c>
      <c r="G623" s="6" t="s">
        <v>26</v>
      </c>
      <c r="J623" t="s">
        <v>39</v>
      </c>
    </row>
    <row r="624" spans="1:10" ht="15" hidden="1" customHeight="1" x14ac:dyDescent="0.35">
      <c r="A624" s="5">
        <v>44068</v>
      </c>
      <c r="B624" s="6" t="s">
        <v>51</v>
      </c>
      <c r="C624" s="6" t="s">
        <v>88</v>
      </c>
      <c r="D624" s="6" t="s">
        <v>1682</v>
      </c>
      <c r="E624" s="6" t="s">
        <v>1683</v>
      </c>
      <c r="F624" s="6" t="s">
        <v>1684</v>
      </c>
      <c r="G624" s="6" t="s">
        <v>27</v>
      </c>
      <c r="H624" s="5">
        <v>44104</v>
      </c>
      <c r="I624" s="6" t="s">
        <v>56</v>
      </c>
      <c r="J624" t="s">
        <v>39</v>
      </c>
    </row>
    <row r="625" spans="1:10" ht="15" customHeight="1" x14ac:dyDescent="0.35">
      <c r="A625" s="5">
        <v>44068</v>
      </c>
      <c r="B625" s="6" t="s">
        <v>51</v>
      </c>
      <c r="C625" s="6" t="s">
        <v>52</v>
      </c>
      <c r="D625" s="6" t="s">
        <v>1685</v>
      </c>
      <c r="E625" s="6" t="s">
        <v>1686</v>
      </c>
      <c r="F625" s="6" t="s">
        <v>1687</v>
      </c>
      <c r="G625" s="6" t="s">
        <v>36</v>
      </c>
      <c r="J625" t="s">
        <v>38</v>
      </c>
    </row>
    <row r="626" spans="1:10" ht="15" hidden="1" customHeight="1" x14ac:dyDescent="0.35">
      <c r="A626" s="5">
        <v>44068</v>
      </c>
      <c r="B626" s="6" t="s">
        <v>51</v>
      </c>
      <c r="C626" s="6" t="s">
        <v>52</v>
      </c>
      <c r="D626" s="6" t="s">
        <v>1688</v>
      </c>
      <c r="E626" s="6" t="s">
        <v>1689</v>
      </c>
      <c r="F626" s="6" t="s">
        <v>1690</v>
      </c>
      <c r="G626" s="6" t="s">
        <v>26</v>
      </c>
      <c r="H626" s="5">
        <v>44090</v>
      </c>
      <c r="I626" s="6" t="s">
        <v>69</v>
      </c>
      <c r="J626" t="s">
        <v>39</v>
      </c>
    </row>
    <row r="627" spans="1:10" ht="15" hidden="1" customHeight="1" x14ac:dyDescent="0.35">
      <c r="A627" s="5">
        <v>44069</v>
      </c>
      <c r="B627" s="6" t="s">
        <v>51</v>
      </c>
      <c r="C627" s="6" t="s">
        <v>88</v>
      </c>
      <c r="D627" s="6" t="s">
        <v>1691</v>
      </c>
      <c r="E627" s="6" t="s">
        <v>1752</v>
      </c>
      <c r="F627" s="6" t="s">
        <v>504</v>
      </c>
      <c r="G627" s="6" t="s">
        <v>26</v>
      </c>
      <c r="H627" s="5">
        <v>44101</v>
      </c>
      <c r="I627" s="6" t="s">
        <v>69</v>
      </c>
      <c r="J627" t="s">
        <v>39</v>
      </c>
    </row>
    <row r="628" spans="1:10" ht="15" customHeight="1" x14ac:dyDescent="0.35">
      <c r="A628" s="5">
        <v>44069</v>
      </c>
      <c r="B628" s="6" t="s">
        <v>51</v>
      </c>
      <c r="C628" s="6" t="s">
        <v>52</v>
      </c>
      <c r="D628" s="6" t="s">
        <v>1692</v>
      </c>
      <c r="E628" s="6" t="s">
        <v>1693</v>
      </c>
      <c r="F628" s="6" t="s">
        <v>1694</v>
      </c>
      <c r="G628" s="6" t="s">
        <v>30</v>
      </c>
      <c r="H628" s="5">
        <v>44091</v>
      </c>
      <c r="I628" s="6" t="s">
        <v>69</v>
      </c>
      <c r="J628" t="s">
        <v>38</v>
      </c>
    </row>
    <row r="629" spans="1:10" ht="15" customHeight="1" x14ac:dyDescent="0.35">
      <c r="A629" s="5">
        <v>44070</v>
      </c>
      <c r="B629" s="6" t="s">
        <v>64</v>
      </c>
      <c r="C629" s="6" t="s">
        <v>52</v>
      </c>
      <c r="D629" s="6" t="s">
        <v>1695</v>
      </c>
      <c r="E629" s="6" t="s">
        <v>1696</v>
      </c>
      <c r="F629" s="6" t="s">
        <v>1697</v>
      </c>
      <c r="G629" s="6" t="s">
        <v>603</v>
      </c>
      <c r="H629" s="5">
        <v>44109</v>
      </c>
      <c r="I629" s="6" t="s">
        <v>63</v>
      </c>
      <c r="J629" t="s">
        <v>38</v>
      </c>
    </row>
    <row r="630" spans="1:10" hidden="1" x14ac:dyDescent="0.35">
      <c r="A630" s="5">
        <v>44071</v>
      </c>
      <c r="B630" s="6" t="s">
        <v>51</v>
      </c>
      <c r="C630" s="6" t="s">
        <v>88</v>
      </c>
      <c r="D630" s="6" t="s">
        <v>1753</v>
      </c>
      <c r="E630" s="6" t="s">
        <v>1754</v>
      </c>
      <c r="F630" s="6" t="s">
        <v>1755</v>
      </c>
      <c r="G630" s="6" t="s">
        <v>28</v>
      </c>
      <c r="H630" s="5">
        <v>44099</v>
      </c>
      <c r="I630" s="6" t="s">
        <v>69</v>
      </c>
      <c r="J630" t="s">
        <v>41</v>
      </c>
    </row>
    <row r="631" spans="1:10" ht="15" hidden="1" customHeight="1" x14ac:dyDescent="0.35">
      <c r="A631" s="5">
        <v>44071</v>
      </c>
      <c r="B631" s="6" t="s">
        <v>51</v>
      </c>
      <c r="C631" s="6" t="s">
        <v>52</v>
      </c>
      <c r="D631" s="6" t="s">
        <v>1698</v>
      </c>
      <c r="E631" s="6" t="s">
        <v>1699</v>
      </c>
      <c r="F631" s="6" t="s">
        <v>1690</v>
      </c>
      <c r="G631" s="6" t="s">
        <v>26</v>
      </c>
      <c r="J631" t="s">
        <v>39</v>
      </c>
    </row>
    <row r="632" spans="1:10" x14ac:dyDescent="0.35">
      <c r="A632" s="5">
        <v>44074</v>
      </c>
      <c r="B632" s="6" t="s">
        <v>51</v>
      </c>
      <c r="C632" s="6" t="s">
        <v>58</v>
      </c>
      <c r="D632" s="6" t="s">
        <v>1700</v>
      </c>
      <c r="E632" s="6" t="s">
        <v>1701</v>
      </c>
      <c r="F632" s="6" t="s">
        <v>1702</v>
      </c>
      <c r="G632" s="6" t="s">
        <v>443</v>
      </c>
      <c r="J632" t="s">
        <v>38</v>
      </c>
    </row>
    <row r="633" spans="1:10" ht="15" hidden="1" customHeight="1" x14ac:dyDescent="0.35">
      <c r="A633" s="5">
        <v>44074</v>
      </c>
      <c r="B633" s="6" t="s">
        <v>64</v>
      </c>
      <c r="C633" s="6" t="s">
        <v>88</v>
      </c>
      <c r="D633" s="6" t="s">
        <v>1703</v>
      </c>
      <c r="E633" s="6" t="s">
        <v>1012</v>
      </c>
      <c r="F633" s="6" t="s">
        <v>1756</v>
      </c>
      <c r="G633" s="6" t="s">
        <v>1448</v>
      </c>
      <c r="H633" s="5">
        <v>44090</v>
      </c>
      <c r="I633" s="6" t="s">
        <v>69</v>
      </c>
      <c r="J633" t="s">
        <v>42</v>
      </c>
    </row>
    <row r="634" spans="1:10" ht="15" customHeight="1" x14ac:dyDescent="0.35">
      <c r="A634" s="5">
        <v>44074</v>
      </c>
      <c r="B634" s="6" t="s">
        <v>64</v>
      </c>
      <c r="C634" s="6" t="s">
        <v>52</v>
      </c>
      <c r="D634" s="6" t="s">
        <v>1704</v>
      </c>
      <c r="E634" s="6" t="s">
        <v>1705</v>
      </c>
      <c r="F634" s="6" t="s">
        <v>1706</v>
      </c>
      <c r="G634" s="6" t="s">
        <v>443</v>
      </c>
      <c r="J634" t="s">
        <v>38</v>
      </c>
    </row>
    <row r="635" spans="1:10" ht="15" hidden="1" customHeight="1" x14ac:dyDescent="0.35">
      <c r="A635" s="5">
        <v>44074</v>
      </c>
      <c r="B635" s="6" t="s">
        <v>64</v>
      </c>
      <c r="C635" s="6" t="s">
        <v>58</v>
      </c>
      <c r="D635" s="6" t="s">
        <v>1707</v>
      </c>
      <c r="E635" s="6" t="s">
        <v>1708</v>
      </c>
      <c r="F635" s="6" t="s">
        <v>1709</v>
      </c>
      <c r="G635" s="6" t="s">
        <v>27</v>
      </c>
      <c r="H635" s="5">
        <v>44117</v>
      </c>
      <c r="I635" s="6" t="s">
        <v>56</v>
      </c>
      <c r="J635" t="s">
        <v>39</v>
      </c>
    </row>
    <row r="636" spans="1:10" ht="15" hidden="1" customHeight="1" x14ac:dyDescent="0.35">
      <c r="A636" s="5">
        <v>44075</v>
      </c>
      <c r="B636" s="6" t="s">
        <v>64</v>
      </c>
      <c r="C636" s="6" t="s">
        <v>58</v>
      </c>
      <c r="D636" s="6" t="s">
        <v>1710</v>
      </c>
      <c r="E636" s="6" t="s">
        <v>1711</v>
      </c>
      <c r="F636" s="6" t="s">
        <v>1712</v>
      </c>
      <c r="G636" s="6" t="s">
        <v>25</v>
      </c>
      <c r="H636" s="5">
        <v>44117</v>
      </c>
      <c r="I636" s="6" t="s">
        <v>63</v>
      </c>
      <c r="J636" t="s">
        <v>37</v>
      </c>
    </row>
    <row r="637" spans="1:10" ht="15" hidden="1" customHeight="1" x14ac:dyDescent="0.35">
      <c r="A637" s="5">
        <v>44075</v>
      </c>
      <c r="B637" s="6" t="s">
        <v>51</v>
      </c>
      <c r="C637" s="6" t="s">
        <v>52</v>
      </c>
      <c r="D637" s="6" t="s">
        <v>1713</v>
      </c>
      <c r="E637" s="6" t="s">
        <v>1714</v>
      </c>
      <c r="F637" s="6" t="s">
        <v>1715</v>
      </c>
      <c r="G637" s="6" t="s">
        <v>28</v>
      </c>
      <c r="H637" s="5">
        <v>44103</v>
      </c>
      <c r="I637" s="6" t="s">
        <v>69</v>
      </c>
      <c r="J637" t="s">
        <v>41</v>
      </c>
    </row>
    <row r="638" spans="1:10" ht="15" hidden="1" customHeight="1" x14ac:dyDescent="0.35">
      <c r="A638" s="5">
        <v>44075</v>
      </c>
      <c r="B638" s="6" t="s">
        <v>51</v>
      </c>
      <c r="C638" s="6" t="s">
        <v>88</v>
      </c>
      <c r="D638" s="6" t="s">
        <v>1716</v>
      </c>
      <c r="E638" s="6" t="s">
        <v>1717</v>
      </c>
      <c r="F638" s="6" t="s">
        <v>1718</v>
      </c>
      <c r="G638" s="6" t="s">
        <v>31</v>
      </c>
      <c r="H638" s="5">
        <v>44111</v>
      </c>
      <c r="I638" s="6" t="s">
        <v>69</v>
      </c>
      <c r="J638" t="s">
        <v>42</v>
      </c>
    </row>
    <row r="639" spans="1:10" ht="15" hidden="1" customHeight="1" x14ac:dyDescent="0.35">
      <c r="A639" s="5">
        <v>44075</v>
      </c>
      <c r="B639" s="6" t="s">
        <v>51</v>
      </c>
      <c r="C639" s="6" t="s">
        <v>88</v>
      </c>
      <c r="D639" s="6" t="s">
        <v>1719</v>
      </c>
      <c r="E639" s="6" t="s">
        <v>412</v>
      </c>
      <c r="F639" s="6" t="s">
        <v>413</v>
      </c>
      <c r="G639" s="6" t="s">
        <v>33</v>
      </c>
      <c r="H639" s="5">
        <v>44092</v>
      </c>
      <c r="I639" s="6" t="s">
        <v>56</v>
      </c>
      <c r="J639" t="s">
        <v>40</v>
      </c>
    </row>
    <row r="640" spans="1:10" ht="15" customHeight="1" x14ac:dyDescent="0.35">
      <c r="A640" s="5">
        <v>44076</v>
      </c>
      <c r="B640" s="6" t="s">
        <v>64</v>
      </c>
      <c r="C640" s="6" t="s">
        <v>52</v>
      </c>
      <c r="D640" s="6" t="s">
        <v>1720</v>
      </c>
      <c r="E640" s="6" t="s">
        <v>1721</v>
      </c>
      <c r="F640" s="6" t="s">
        <v>1722</v>
      </c>
      <c r="G640" s="6" t="s">
        <v>120</v>
      </c>
      <c r="J640" t="s">
        <v>38</v>
      </c>
    </row>
    <row r="641" spans="1:10" x14ac:dyDescent="0.35">
      <c r="A641" s="5">
        <v>44076</v>
      </c>
      <c r="B641" s="6" t="s">
        <v>64</v>
      </c>
      <c r="C641" s="6" t="s">
        <v>88</v>
      </c>
      <c r="D641" s="6" t="s">
        <v>1723</v>
      </c>
      <c r="E641" s="6" t="s">
        <v>1724</v>
      </c>
      <c r="F641" s="6" t="s">
        <v>1725</v>
      </c>
      <c r="G641" s="6" t="s">
        <v>548</v>
      </c>
      <c r="H641" s="5">
        <v>44095</v>
      </c>
      <c r="I641" s="6" t="s">
        <v>69</v>
      </c>
      <c r="J641" t="s">
        <v>38</v>
      </c>
    </row>
    <row r="642" spans="1:10" ht="15" customHeight="1" x14ac:dyDescent="0.35">
      <c r="A642" s="5">
        <v>44076</v>
      </c>
      <c r="B642" s="6" t="s">
        <v>51</v>
      </c>
      <c r="C642" s="6" t="s">
        <v>93</v>
      </c>
      <c r="D642" s="6" t="s">
        <v>1864</v>
      </c>
      <c r="E642" s="6" t="s">
        <v>1865</v>
      </c>
      <c r="F642" s="6" t="s">
        <v>1866</v>
      </c>
      <c r="G642" s="6" t="s">
        <v>344</v>
      </c>
      <c r="H642" s="5">
        <v>44119</v>
      </c>
      <c r="I642" s="6" t="s">
        <v>69</v>
      </c>
      <c r="J642" t="s">
        <v>38</v>
      </c>
    </row>
    <row r="643" spans="1:10" ht="15" hidden="1" customHeight="1" x14ac:dyDescent="0.35">
      <c r="A643" s="5">
        <v>44076</v>
      </c>
      <c r="B643" s="6" t="s">
        <v>51</v>
      </c>
      <c r="C643" s="6" t="s">
        <v>84</v>
      </c>
      <c r="D643" s="6" t="s">
        <v>1726</v>
      </c>
      <c r="E643" s="6" t="s">
        <v>1727</v>
      </c>
      <c r="F643" s="6" t="s">
        <v>1728</v>
      </c>
      <c r="G643" s="6" t="s">
        <v>31</v>
      </c>
      <c r="H643" s="5">
        <v>44090</v>
      </c>
      <c r="I643" s="6" t="s">
        <v>69</v>
      </c>
      <c r="J643" t="s">
        <v>42</v>
      </c>
    </row>
    <row r="644" spans="1:10" ht="15" hidden="1" customHeight="1" x14ac:dyDescent="0.35">
      <c r="A644" s="5">
        <v>44076</v>
      </c>
      <c r="B644" s="6" t="s">
        <v>51</v>
      </c>
      <c r="C644" s="6" t="s">
        <v>88</v>
      </c>
      <c r="D644" s="6" t="s">
        <v>1729</v>
      </c>
      <c r="E644" s="6" t="s">
        <v>122</v>
      </c>
      <c r="F644" s="6" t="s">
        <v>123</v>
      </c>
      <c r="G644" s="6" t="s">
        <v>26</v>
      </c>
      <c r="H644" s="5">
        <v>44103</v>
      </c>
      <c r="I644" s="6" t="s">
        <v>69</v>
      </c>
      <c r="J644" t="s">
        <v>39</v>
      </c>
    </row>
    <row r="645" spans="1:10" ht="15" hidden="1" customHeight="1" x14ac:dyDescent="0.35">
      <c r="A645" s="5">
        <v>44076</v>
      </c>
      <c r="B645" s="6" t="s">
        <v>51</v>
      </c>
      <c r="C645" s="6" t="s">
        <v>58</v>
      </c>
      <c r="D645" s="6" t="s">
        <v>1730</v>
      </c>
      <c r="E645" s="6" t="s">
        <v>1731</v>
      </c>
      <c r="F645" s="6" t="s">
        <v>413</v>
      </c>
      <c r="G645" s="6" t="s">
        <v>33</v>
      </c>
      <c r="H645" s="5">
        <v>44090</v>
      </c>
      <c r="I645" s="6" t="s">
        <v>69</v>
      </c>
      <c r="J645" t="s">
        <v>40</v>
      </c>
    </row>
    <row r="646" spans="1:10" ht="15" hidden="1" customHeight="1" x14ac:dyDescent="0.35">
      <c r="A646" s="5">
        <v>44077</v>
      </c>
      <c r="B646" s="6" t="s">
        <v>64</v>
      </c>
      <c r="C646" s="6" t="s">
        <v>52</v>
      </c>
      <c r="D646" s="6" t="s">
        <v>1732</v>
      </c>
      <c r="E646" s="6" t="s">
        <v>1733</v>
      </c>
      <c r="F646" s="6" t="s">
        <v>1734</v>
      </c>
      <c r="G646" s="6" t="s">
        <v>1735</v>
      </c>
      <c r="J646" t="s">
        <v>39</v>
      </c>
    </row>
    <row r="647" spans="1:10" ht="15" hidden="1" customHeight="1" x14ac:dyDescent="0.35">
      <c r="A647" s="5">
        <v>44077</v>
      </c>
      <c r="B647" s="6" t="s">
        <v>64</v>
      </c>
      <c r="C647" s="6" t="s">
        <v>88</v>
      </c>
      <c r="D647" s="6" t="s">
        <v>1736</v>
      </c>
      <c r="E647" s="6" t="s">
        <v>589</v>
      </c>
      <c r="F647" s="6" t="s">
        <v>590</v>
      </c>
      <c r="G647" s="6" t="s">
        <v>1181</v>
      </c>
      <c r="H647" s="5">
        <v>44095</v>
      </c>
      <c r="I647" s="6" t="s">
        <v>56</v>
      </c>
      <c r="J647" t="s">
        <v>41</v>
      </c>
    </row>
    <row r="648" spans="1:10" ht="15" customHeight="1" x14ac:dyDescent="0.35">
      <c r="A648" s="5">
        <v>44078</v>
      </c>
      <c r="B648" s="6" t="s">
        <v>51</v>
      </c>
      <c r="C648" s="6" t="s">
        <v>52</v>
      </c>
      <c r="D648" s="6" t="s">
        <v>1737</v>
      </c>
      <c r="E648" s="6" t="s">
        <v>1738</v>
      </c>
      <c r="F648" s="6" t="s">
        <v>1739</v>
      </c>
      <c r="G648" s="6" t="s">
        <v>30</v>
      </c>
      <c r="H648" s="5">
        <v>44119</v>
      </c>
      <c r="I648" s="6" t="s">
        <v>56</v>
      </c>
      <c r="J648" t="s">
        <v>38</v>
      </c>
    </row>
    <row r="649" spans="1:10" x14ac:dyDescent="0.35">
      <c r="A649" s="5">
        <v>44078</v>
      </c>
      <c r="B649" s="6" t="s">
        <v>51</v>
      </c>
      <c r="C649" s="6" t="s">
        <v>88</v>
      </c>
      <c r="D649" s="6" t="s">
        <v>1740</v>
      </c>
      <c r="E649" s="6" t="s">
        <v>1176</v>
      </c>
      <c r="F649" s="6" t="s">
        <v>1177</v>
      </c>
      <c r="G649" s="6" t="s">
        <v>36</v>
      </c>
      <c r="J649" t="s">
        <v>38</v>
      </c>
    </row>
    <row r="650" spans="1:10" ht="15" hidden="1" customHeight="1" x14ac:dyDescent="0.35">
      <c r="A650" s="5">
        <v>44078</v>
      </c>
      <c r="B650" s="6" t="s">
        <v>64</v>
      </c>
      <c r="C650" s="6" t="s">
        <v>52</v>
      </c>
      <c r="D650" s="6" t="s">
        <v>1741</v>
      </c>
      <c r="E650" s="6" t="s">
        <v>1742</v>
      </c>
      <c r="F650" s="6" t="s">
        <v>1743</v>
      </c>
      <c r="G650" s="6" t="s">
        <v>27</v>
      </c>
      <c r="J650" t="s">
        <v>39</v>
      </c>
    </row>
    <row r="651" spans="1:10" x14ac:dyDescent="0.35">
      <c r="A651" s="5">
        <v>44080</v>
      </c>
      <c r="B651" s="6" t="s">
        <v>51</v>
      </c>
      <c r="C651" s="6" t="s">
        <v>88</v>
      </c>
      <c r="D651" s="6" t="s">
        <v>1744</v>
      </c>
      <c r="E651" s="6" t="s">
        <v>586</v>
      </c>
      <c r="F651" s="6" t="s">
        <v>587</v>
      </c>
      <c r="G651" s="6" t="s">
        <v>36</v>
      </c>
      <c r="J651" t="s">
        <v>38</v>
      </c>
    </row>
    <row r="652" spans="1:10" ht="15" customHeight="1" x14ac:dyDescent="0.35">
      <c r="A652" s="5">
        <v>44078</v>
      </c>
      <c r="B652" s="6" t="s">
        <v>51</v>
      </c>
      <c r="C652" s="6" t="s">
        <v>52</v>
      </c>
      <c r="D652" s="6" t="s">
        <v>1745</v>
      </c>
      <c r="E652" s="6" t="s">
        <v>1746</v>
      </c>
      <c r="F652" s="6" t="s">
        <v>442</v>
      </c>
      <c r="G652" s="6" t="s">
        <v>443</v>
      </c>
      <c r="H652" s="5">
        <v>44102</v>
      </c>
      <c r="I652" s="6" t="s">
        <v>56</v>
      </c>
      <c r="J652" t="s">
        <v>38</v>
      </c>
    </row>
    <row r="653" spans="1:10" ht="15" hidden="1" customHeight="1" x14ac:dyDescent="0.35">
      <c r="A653" s="5">
        <v>44081</v>
      </c>
      <c r="B653" s="6" t="s">
        <v>64</v>
      </c>
      <c r="C653" s="6" t="s">
        <v>52</v>
      </c>
      <c r="D653" s="6" t="s">
        <v>1757</v>
      </c>
      <c r="E653" s="6" t="s">
        <v>1758</v>
      </c>
      <c r="F653" s="6" t="s">
        <v>1759</v>
      </c>
      <c r="G653" s="6" t="s">
        <v>157</v>
      </c>
      <c r="J653" t="s">
        <v>42</v>
      </c>
    </row>
    <row r="654" spans="1:10" ht="15" hidden="1" customHeight="1" x14ac:dyDescent="0.35">
      <c r="A654" s="5">
        <v>44082</v>
      </c>
      <c r="B654" s="6" t="s">
        <v>51</v>
      </c>
      <c r="C654" s="6" t="s">
        <v>88</v>
      </c>
      <c r="D654" s="6" t="s">
        <v>1760</v>
      </c>
      <c r="E654" s="6" t="s">
        <v>1761</v>
      </c>
      <c r="F654" s="6" t="s">
        <v>398</v>
      </c>
      <c r="G654" s="6" t="s">
        <v>27</v>
      </c>
      <c r="H654" s="5">
        <v>44111</v>
      </c>
      <c r="I654" s="6" t="s">
        <v>69</v>
      </c>
      <c r="J654" t="s">
        <v>39</v>
      </c>
    </row>
    <row r="655" spans="1:10" ht="15" hidden="1" customHeight="1" x14ac:dyDescent="0.35">
      <c r="A655" s="5">
        <v>44082</v>
      </c>
      <c r="B655" s="6" t="s">
        <v>51</v>
      </c>
      <c r="C655" s="6" t="s">
        <v>58</v>
      </c>
      <c r="D655" s="6" t="s">
        <v>1762</v>
      </c>
      <c r="E655" s="6" t="s">
        <v>1763</v>
      </c>
      <c r="F655" s="6" t="s">
        <v>1764</v>
      </c>
      <c r="G655" s="6" t="s">
        <v>27</v>
      </c>
      <c r="H655" s="5">
        <v>44110</v>
      </c>
      <c r="I655" s="6" t="s">
        <v>69</v>
      </c>
      <c r="J655" t="s">
        <v>39</v>
      </c>
    </row>
    <row r="656" spans="1:10" ht="15" hidden="1" customHeight="1" x14ac:dyDescent="0.35">
      <c r="A656" s="5">
        <v>44082</v>
      </c>
      <c r="B656" s="6" t="s">
        <v>64</v>
      </c>
      <c r="C656" s="6" t="s">
        <v>58</v>
      </c>
      <c r="D656" s="6" t="s">
        <v>1765</v>
      </c>
      <c r="E656" s="6" t="s">
        <v>1766</v>
      </c>
      <c r="F656" s="6" t="s">
        <v>1767</v>
      </c>
      <c r="G656" s="6" t="s">
        <v>27</v>
      </c>
      <c r="J656" t="s">
        <v>39</v>
      </c>
    </row>
    <row r="657" spans="1:10" ht="15" hidden="1" customHeight="1" x14ac:dyDescent="0.35">
      <c r="A657" s="5">
        <v>44083</v>
      </c>
      <c r="B657" s="6" t="s">
        <v>51</v>
      </c>
      <c r="C657" s="6" t="s">
        <v>88</v>
      </c>
      <c r="D657" s="6" t="s">
        <v>1867</v>
      </c>
      <c r="E657" s="6" t="s">
        <v>1868</v>
      </c>
      <c r="F657" s="6" t="s">
        <v>1869</v>
      </c>
      <c r="G657" s="6" t="s">
        <v>26</v>
      </c>
      <c r="H657" s="5">
        <v>44119</v>
      </c>
      <c r="I657" s="6" t="s">
        <v>69</v>
      </c>
      <c r="J657" t="s">
        <v>39</v>
      </c>
    </row>
    <row r="658" spans="1:10" ht="15" customHeight="1" x14ac:dyDescent="0.35">
      <c r="A658" s="5">
        <v>44083</v>
      </c>
      <c r="B658" s="6" t="s">
        <v>64</v>
      </c>
      <c r="C658" s="6" t="s">
        <v>58</v>
      </c>
      <c r="D658" s="6" t="s">
        <v>1768</v>
      </c>
      <c r="E658" s="6" t="s">
        <v>1769</v>
      </c>
      <c r="F658" s="6" t="s">
        <v>1770</v>
      </c>
      <c r="G658" s="6" t="s">
        <v>1771</v>
      </c>
      <c r="J658" t="s">
        <v>38</v>
      </c>
    </row>
    <row r="659" spans="1:10" ht="15" hidden="1" customHeight="1" x14ac:dyDescent="0.35">
      <c r="A659" s="5">
        <v>44084</v>
      </c>
      <c r="B659" s="6" t="s">
        <v>64</v>
      </c>
      <c r="C659" s="6" t="s">
        <v>58</v>
      </c>
      <c r="D659" s="6" t="s">
        <v>1772</v>
      </c>
      <c r="E659" s="6" t="s">
        <v>1773</v>
      </c>
      <c r="F659" s="6" t="s">
        <v>1774</v>
      </c>
      <c r="G659" s="6" t="s">
        <v>28</v>
      </c>
      <c r="J659" t="s">
        <v>41</v>
      </c>
    </row>
    <row r="660" spans="1:10" ht="15" hidden="1" customHeight="1" x14ac:dyDescent="0.35">
      <c r="A660" s="5">
        <v>44083</v>
      </c>
      <c r="B660" s="6" t="s">
        <v>64</v>
      </c>
      <c r="C660" s="6" t="s">
        <v>52</v>
      </c>
      <c r="D660" s="6" t="s">
        <v>1870</v>
      </c>
      <c r="E660" s="6" t="s">
        <v>1871</v>
      </c>
      <c r="F660" s="6" t="s">
        <v>1872</v>
      </c>
      <c r="G660" s="6" t="s">
        <v>68</v>
      </c>
      <c r="H660" s="5">
        <v>44117</v>
      </c>
      <c r="I660" s="6" t="s">
        <v>56</v>
      </c>
      <c r="J660" t="s">
        <v>42</v>
      </c>
    </row>
    <row r="661" spans="1:10" ht="15" hidden="1" customHeight="1" x14ac:dyDescent="0.35">
      <c r="A661" s="5">
        <v>44084</v>
      </c>
      <c r="B661" s="6" t="s">
        <v>51</v>
      </c>
      <c r="C661" s="6" t="s">
        <v>88</v>
      </c>
      <c r="D661" s="6" t="s">
        <v>1775</v>
      </c>
      <c r="E661" s="6" t="s">
        <v>303</v>
      </c>
      <c r="F661" s="6" t="s">
        <v>304</v>
      </c>
      <c r="G661" s="6" t="s">
        <v>26</v>
      </c>
      <c r="H661" s="5">
        <v>44110</v>
      </c>
      <c r="I661" s="6" t="s">
        <v>69</v>
      </c>
      <c r="J661" t="s">
        <v>39</v>
      </c>
    </row>
    <row r="662" spans="1:10" ht="15" hidden="1" customHeight="1" x14ac:dyDescent="0.35">
      <c r="A662" s="5">
        <v>44084</v>
      </c>
      <c r="B662" s="6" t="s">
        <v>51</v>
      </c>
      <c r="C662" s="6" t="s">
        <v>88</v>
      </c>
      <c r="D662" s="6" t="s">
        <v>1776</v>
      </c>
      <c r="E662" s="6" t="s">
        <v>552</v>
      </c>
      <c r="F662" s="6" t="s">
        <v>553</v>
      </c>
      <c r="G662" s="6" t="s">
        <v>25</v>
      </c>
      <c r="H662" s="5">
        <v>44095</v>
      </c>
      <c r="I662" s="6" t="s">
        <v>69</v>
      </c>
      <c r="J662" t="s">
        <v>37</v>
      </c>
    </row>
    <row r="663" spans="1:10" ht="15" customHeight="1" x14ac:dyDescent="0.35">
      <c r="A663" s="5">
        <v>44085</v>
      </c>
      <c r="B663" s="6" t="s">
        <v>51</v>
      </c>
      <c r="C663" s="6" t="s">
        <v>58</v>
      </c>
      <c r="D663" s="6" t="s">
        <v>1777</v>
      </c>
      <c r="E663" s="6" t="s">
        <v>1778</v>
      </c>
      <c r="F663" s="6" t="s">
        <v>1779</v>
      </c>
      <c r="G663" s="6" t="s">
        <v>120</v>
      </c>
      <c r="J663" t="s">
        <v>38</v>
      </c>
    </row>
    <row r="664" spans="1:10" ht="15" hidden="1" customHeight="1" x14ac:dyDescent="0.35">
      <c r="A664" s="5">
        <v>44084</v>
      </c>
      <c r="B664" s="6" t="s">
        <v>51</v>
      </c>
      <c r="C664" s="6" t="s">
        <v>52</v>
      </c>
      <c r="D664" s="6" t="s">
        <v>1780</v>
      </c>
      <c r="E664" s="6" t="s">
        <v>1781</v>
      </c>
      <c r="F664" s="6" t="s">
        <v>389</v>
      </c>
      <c r="G664" s="6" t="s">
        <v>31</v>
      </c>
      <c r="J664" t="s">
        <v>42</v>
      </c>
    </row>
    <row r="665" spans="1:10" ht="15" hidden="1" customHeight="1" x14ac:dyDescent="0.35">
      <c r="A665" s="5">
        <v>44085</v>
      </c>
      <c r="B665" s="6" t="s">
        <v>64</v>
      </c>
      <c r="C665" s="6" t="s">
        <v>88</v>
      </c>
      <c r="D665" s="6" t="s">
        <v>1782</v>
      </c>
      <c r="E665" s="6" t="s">
        <v>1500</v>
      </c>
      <c r="F665" s="6" t="s">
        <v>1501</v>
      </c>
      <c r="G665" s="6" t="s">
        <v>27</v>
      </c>
      <c r="H665" s="5">
        <v>44095</v>
      </c>
      <c r="I665" s="6" t="s">
        <v>69</v>
      </c>
      <c r="J665" t="s">
        <v>39</v>
      </c>
    </row>
    <row r="666" spans="1:10" ht="15" hidden="1" customHeight="1" x14ac:dyDescent="0.35">
      <c r="A666" s="5">
        <v>44088</v>
      </c>
      <c r="B666" s="6" t="s">
        <v>51</v>
      </c>
      <c r="C666" s="6" t="s">
        <v>52</v>
      </c>
      <c r="D666" s="6" t="s">
        <v>1783</v>
      </c>
      <c r="E666" s="6" t="s">
        <v>1784</v>
      </c>
      <c r="F666" s="6" t="s">
        <v>1785</v>
      </c>
      <c r="G666" s="6" t="s">
        <v>27</v>
      </c>
      <c r="H666" s="5">
        <v>44102</v>
      </c>
      <c r="I666" s="6" t="s">
        <v>56</v>
      </c>
      <c r="J666" t="s">
        <v>39</v>
      </c>
    </row>
    <row r="667" spans="1:10" ht="15" hidden="1" customHeight="1" x14ac:dyDescent="0.35">
      <c r="A667" s="5">
        <v>44088</v>
      </c>
      <c r="B667" s="6" t="s">
        <v>51</v>
      </c>
      <c r="C667" s="6" t="s">
        <v>52</v>
      </c>
      <c r="D667" s="6" t="s">
        <v>1786</v>
      </c>
      <c r="E667" s="6" t="s">
        <v>1787</v>
      </c>
      <c r="F667" s="6" t="s">
        <v>1788</v>
      </c>
      <c r="G667" s="6" t="s">
        <v>1789</v>
      </c>
      <c r="J667" t="s">
        <v>40</v>
      </c>
    </row>
    <row r="668" spans="1:10" ht="15" hidden="1" customHeight="1" x14ac:dyDescent="0.35">
      <c r="A668" s="5">
        <v>44088</v>
      </c>
      <c r="B668" s="6" t="s">
        <v>51</v>
      </c>
      <c r="C668" s="6" t="s">
        <v>58</v>
      </c>
      <c r="D668" s="6" t="s">
        <v>1790</v>
      </c>
      <c r="E668" s="6" t="s">
        <v>1791</v>
      </c>
      <c r="F668" s="6" t="s">
        <v>1792</v>
      </c>
      <c r="G668" s="6" t="s">
        <v>1793</v>
      </c>
      <c r="J668" t="s">
        <v>37</v>
      </c>
    </row>
    <row r="669" spans="1:10" ht="15" hidden="1" customHeight="1" x14ac:dyDescent="0.35">
      <c r="A669" s="5">
        <v>44088</v>
      </c>
      <c r="B669" s="6" t="s">
        <v>64</v>
      </c>
      <c r="C669" s="6" t="s">
        <v>58</v>
      </c>
      <c r="D669" s="6" t="s">
        <v>1794</v>
      </c>
      <c r="E669" s="6" t="s">
        <v>1795</v>
      </c>
      <c r="F669" s="6" t="s">
        <v>1796</v>
      </c>
      <c r="G669" s="6" t="s">
        <v>1797</v>
      </c>
      <c r="J669" t="s">
        <v>39</v>
      </c>
    </row>
    <row r="670" spans="1:10" ht="15" hidden="1" customHeight="1" x14ac:dyDescent="0.35">
      <c r="A670" s="5">
        <v>44088</v>
      </c>
      <c r="B670" s="6" t="s">
        <v>64</v>
      </c>
      <c r="C670" s="6" t="s">
        <v>88</v>
      </c>
      <c r="D670" s="6" t="s">
        <v>1798</v>
      </c>
      <c r="E670" s="6" t="s">
        <v>1799</v>
      </c>
      <c r="F670" s="6" t="s">
        <v>1800</v>
      </c>
      <c r="G670" s="6" t="s">
        <v>33</v>
      </c>
      <c r="H670" s="5">
        <v>44103</v>
      </c>
      <c r="I670" s="6" t="s">
        <v>69</v>
      </c>
      <c r="J670" t="s">
        <v>40</v>
      </c>
    </row>
    <row r="671" spans="1:10" ht="15" hidden="1" customHeight="1" x14ac:dyDescent="0.35">
      <c r="A671" s="5">
        <v>44089</v>
      </c>
      <c r="B671" s="6" t="s">
        <v>51</v>
      </c>
      <c r="C671" s="6" t="s">
        <v>88</v>
      </c>
      <c r="D671" s="6" t="s">
        <v>1801</v>
      </c>
      <c r="E671" s="6" t="s">
        <v>705</v>
      </c>
      <c r="F671" s="6" t="s">
        <v>706</v>
      </c>
      <c r="G671" s="6" t="s">
        <v>707</v>
      </c>
      <c r="H671" s="5">
        <v>44110</v>
      </c>
      <c r="I671" s="6" t="s">
        <v>69</v>
      </c>
      <c r="J671" t="s">
        <v>40</v>
      </c>
    </row>
    <row r="672" spans="1:10" ht="15" hidden="1" customHeight="1" x14ac:dyDescent="0.35">
      <c r="A672" s="5">
        <v>44090</v>
      </c>
      <c r="B672" s="6" t="s">
        <v>51</v>
      </c>
      <c r="C672" s="6" t="s">
        <v>88</v>
      </c>
      <c r="D672" s="6" t="s">
        <v>1802</v>
      </c>
      <c r="E672" s="6" t="s">
        <v>494</v>
      </c>
      <c r="F672" s="6" t="s">
        <v>492</v>
      </c>
      <c r="G672" s="6" t="s">
        <v>144</v>
      </c>
      <c r="H672" s="5">
        <v>44105</v>
      </c>
      <c r="I672" s="6" t="s">
        <v>69</v>
      </c>
      <c r="J672" t="s">
        <v>41</v>
      </c>
    </row>
    <row r="673" spans="1:10" ht="15" hidden="1" customHeight="1" x14ac:dyDescent="0.35">
      <c r="A673" s="5">
        <v>44090</v>
      </c>
      <c r="B673" s="6" t="s">
        <v>64</v>
      </c>
      <c r="C673" s="6" t="s">
        <v>52</v>
      </c>
      <c r="D673" s="6" t="s">
        <v>1803</v>
      </c>
      <c r="E673" s="6" t="s">
        <v>1804</v>
      </c>
      <c r="F673" s="6" t="s">
        <v>1805</v>
      </c>
      <c r="G673" s="6" t="s">
        <v>27</v>
      </c>
      <c r="J673" t="s">
        <v>39</v>
      </c>
    </row>
    <row r="674" spans="1:10" ht="15" hidden="1" customHeight="1" x14ac:dyDescent="0.35">
      <c r="A674" s="5">
        <v>44090</v>
      </c>
      <c r="B674" s="6" t="s">
        <v>51</v>
      </c>
      <c r="C674" s="6" t="s">
        <v>88</v>
      </c>
      <c r="D674" s="6" t="s">
        <v>1806</v>
      </c>
      <c r="E674" s="6" t="s">
        <v>1281</v>
      </c>
      <c r="F674" s="6" t="s">
        <v>703</v>
      </c>
      <c r="G674" s="6" t="s">
        <v>28</v>
      </c>
      <c r="J674" t="s">
        <v>41</v>
      </c>
    </row>
    <row r="675" spans="1:10" ht="15" hidden="1" customHeight="1" x14ac:dyDescent="0.35">
      <c r="A675" s="5">
        <v>44090</v>
      </c>
      <c r="B675" s="6" t="s">
        <v>51</v>
      </c>
      <c r="C675" s="6" t="s">
        <v>88</v>
      </c>
      <c r="D675" s="6" t="s">
        <v>1807</v>
      </c>
      <c r="E675" s="6" t="s">
        <v>1428</v>
      </c>
      <c r="F675" s="6" t="s">
        <v>1429</v>
      </c>
      <c r="G675" s="6" t="s">
        <v>26</v>
      </c>
      <c r="H675" s="5">
        <v>44113</v>
      </c>
      <c r="I675" s="6" t="s">
        <v>69</v>
      </c>
      <c r="J675" t="s">
        <v>39</v>
      </c>
    </row>
    <row r="676" spans="1:10" ht="15" hidden="1" customHeight="1" x14ac:dyDescent="0.35">
      <c r="A676" s="5">
        <v>44091</v>
      </c>
      <c r="B676" s="6" t="s">
        <v>64</v>
      </c>
      <c r="C676" s="6" t="s">
        <v>58</v>
      </c>
      <c r="D676" s="6" t="s">
        <v>1873</v>
      </c>
      <c r="E676" s="6" t="s">
        <v>1874</v>
      </c>
      <c r="F676" s="6" t="s">
        <v>1875</v>
      </c>
      <c r="G676" s="6" t="s">
        <v>1793</v>
      </c>
      <c r="J676" t="s">
        <v>37</v>
      </c>
    </row>
    <row r="677" spans="1:10" ht="15" customHeight="1" x14ac:dyDescent="0.35">
      <c r="A677" s="5">
        <v>44091</v>
      </c>
      <c r="B677" s="6" t="s">
        <v>51</v>
      </c>
      <c r="C677" s="6" t="s">
        <v>58</v>
      </c>
      <c r="D677" s="6" t="s">
        <v>1808</v>
      </c>
      <c r="E677" s="6" t="s">
        <v>1809</v>
      </c>
      <c r="F677" s="6" t="s">
        <v>1810</v>
      </c>
      <c r="G677" s="6" t="s">
        <v>197</v>
      </c>
      <c r="H677" s="5">
        <v>44103</v>
      </c>
      <c r="I677" s="6" t="s">
        <v>69</v>
      </c>
      <c r="J677" t="s">
        <v>38</v>
      </c>
    </row>
    <row r="678" spans="1:10" ht="15" hidden="1" customHeight="1" x14ac:dyDescent="0.35">
      <c r="A678" s="5">
        <v>44092</v>
      </c>
      <c r="B678" s="6" t="s">
        <v>51</v>
      </c>
      <c r="C678" s="6" t="s">
        <v>88</v>
      </c>
      <c r="D678" s="6" t="s">
        <v>1811</v>
      </c>
      <c r="E678" s="6" t="s">
        <v>1112</v>
      </c>
      <c r="F678" s="6" t="s">
        <v>1113</v>
      </c>
      <c r="G678" s="6" t="s">
        <v>26</v>
      </c>
      <c r="H678" s="5">
        <v>44104</v>
      </c>
      <c r="I678" s="6" t="s">
        <v>69</v>
      </c>
      <c r="J678" t="s">
        <v>39</v>
      </c>
    </row>
    <row r="679" spans="1:10" ht="15" hidden="1" customHeight="1" x14ac:dyDescent="0.35">
      <c r="A679" s="5">
        <v>44091</v>
      </c>
      <c r="B679" s="6" t="s">
        <v>51</v>
      </c>
      <c r="C679" s="6" t="s">
        <v>88</v>
      </c>
      <c r="D679" s="6" t="s">
        <v>1812</v>
      </c>
      <c r="E679" s="6" t="s">
        <v>1123</v>
      </c>
      <c r="F679" s="6" t="s">
        <v>1124</v>
      </c>
      <c r="G679" s="6" t="s">
        <v>27</v>
      </c>
      <c r="J679" t="s">
        <v>39</v>
      </c>
    </row>
    <row r="680" spans="1:10" ht="15" hidden="1" customHeight="1" x14ac:dyDescent="0.35">
      <c r="A680" s="5">
        <v>44092</v>
      </c>
      <c r="B680" s="6" t="s">
        <v>64</v>
      </c>
      <c r="C680" s="6" t="s">
        <v>88</v>
      </c>
      <c r="D680" s="6" t="s">
        <v>1813</v>
      </c>
      <c r="E680" s="6" t="s">
        <v>346</v>
      </c>
      <c r="F680" s="6" t="s">
        <v>1947</v>
      </c>
      <c r="G680" s="6" t="s">
        <v>27</v>
      </c>
      <c r="H680" s="5">
        <v>44116</v>
      </c>
      <c r="I680" s="6" t="s">
        <v>56</v>
      </c>
      <c r="J680" t="s">
        <v>39</v>
      </c>
    </row>
    <row r="681" spans="1:10" ht="15" hidden="1" customHeight="1" x14ac:dyDescent="0.35">
      <c r="A681" s="5">
        <v>44092</v>
      </c>
      <c r="B681" s="6" t="s">
        <v>64</v>
      </c>
      <c r="C681" s="6" t="s">
        <v>52</v>
      </c>
      <c r="D681" s="6" t="s">
        <v>1814</v>
      </c>
      <c r="E681" s="6" t="s">
        <v>1815</v>
      </c>
      <c r="F681" s="6" t="s">
        <v>340</v>
      </c>
      <c r="G681" s="6" t="s">
        <v>28</v>
      </c>
      <c r="H681" s="5">
        <v>44117</v>
      </c>
      <c r="I681" s="6" t="s">
        <v>69</v>
      </c>
      <c r="J681" t="s">
        <v>41</v>
      </c>
    </row>
    <row r="682" spans="1:10" ht="15" hidden="1" customHeight="1" x14ac:dyDescent="0.35">
      <c r="A682" s="5">
        <v>44093</v>
      </c>
      <c r="B682" s="6" t="s">
        <v>64</v>
      </c>
      <c r="C682" s="6" t="s">
        <v>88</v>
      </c>
      <c r="D682" s="6" t="s">
        <v>1922</v>
      </c>
      <c r="E682" s="6" t="s">
        <v>1923</v>
      </c>
      <c r="F682" s="6" t="s">
        <v>1924</v>
      </c>
      <c r="G682" s="6" t="s">
        <v>27</v>
      </c>
      <c r="H682" s="5">
        <v>44113</v>
      </c>
      <c r="I682" s="6" t="s">
        <v>56</v>
      </c>
      <c r="J682" t="s">
        <v>39</v>
      </c>
    </row>
    <row r="683" spans="1:10" ht="15" hidden="1" customHeight="1" x14ac:dyDescent="0.35">
      <c r="A683" s="5">
        <v>44095</v>
      </c>
      <c r="B683" s="6" t="s">
        <v>51</v>
      </c>
      <c r="C683" s="6" t="s">
        <v>52</v>
      </c>
      <c r="D683" s="6" t="s">
        <v>1876</v>
      </c>
      <c r="E683" s="6" t="s">
        <v>1877</v>
      </c>
      <c r="F683" s="6" t="s">
        <v>1117</v>
      </c>
      <c r="G683" s="6" t="s">
        <v>33</v>
      </c>
      <c r="J683" t="s">
        <v>40</v>
      </c>
    </row>
    <row r="684" spans="1:10" ht="15" hidden="1" customHeight="1" x14ac:dyDescent="0.35">
      <c r="A684" s="5">
        <v>44095</v>
      </c>
      <c r="B684" s="6" t="s">
        <v>51</v>
      </c>
      <c r="C684" s="6" t="s">
        <v>88</v>
      </c>
      <c r="D684" s="6" t="s">
        <v>1878</v>
      </c>
      <c r="E684" s="6" t="s">
        <v>122</v>
      </c>
      <c r="F684" s="6" t="s">
        <v>123</v>
      </c>
      <c r="G684" s="6" t="s">
        <v>26</v>
      </c>
      <c r="J684" t="s">
        <v>39</v>
      </c>
    </row>
    <row r="685" spans="1:10" ht="15" customHeight="1" x14ac:dyDescent="0.35">
      <c r="A685" s="5">
        <v>44095</v>
      </c>
      <c r="B685" s="6" t="s">
        <v>51</v>
      </c>
      <c r="C685" s="6" t="s">
        <v>52</v>
      </c>
      <c r="D685" s="6" t="s">
        <v>1879</v>
      </c>
      <c r="E685" s="6" t="s">
        <v>1880</v>
      </c>
      <c r="F685" s="6" t="s">
        <v>1881</v>
      </c>
      <c r="G685" s="6" t="s">
        <v>1263</v>
      </c>
      <c r="J685" t="s">
        <v>38</v>
      </c>
    </row>
    <row r="686" spans="1:10" ht="15" hidden="1" customHeight="1" x14ac:dyDescent="0.35">
      <c r="A686" s="5">
        <v>44096</v>
      </c>
      <c r="B686" s="6" t="s">
        <v>51</v>
      </c>
      <c r="C686" s="6" t="s">
        <v>58</v>
      </c>
      <c r="D686" s="6" t="s">
        <v>1882</v>
      </c>
      <c r="E686" s="6" t="s">
        <v>1883</v>
      </c>
      <c r="F686" s="6" t="s">
        <v>1884</v>
      </c>
      <c r="G686" s="6" t="s">
        <v>26</v>
      </c>
      <c r="J686" t="s">
        <v>39</v>
      </c>
    </row>
    <row r="687" spans="1:10" ht="15" hidden="1" customHeight="1" x14ac:dyDescent="0.35">
      <c r="A687" s="5">
        <v>44096</v>
      </c>
      <c r="B687" s="6" t="s">
        <v>51</v>
      </c>
      <c r="C687" s="6" t="s">
        <v>58</v>
      </c>
      <c r="D687" s="6" t="s">
        <v>1885</v>
      </c>
      <c r="E687" s="6" t="s">
        <v>1886</v>
      </c>
      <c r="F687" s="6" t="s">
        <v>1887</v>
      </c>
      <c r="G687" s="6" t="s">
        <v>27</v>
      </c>
      <c r="J687" t="s">
        <v>39</v>
      </c>
    </row>
    <row r="688" spans="1:10" ht="15" hidden="1" customHeight="1" x14ac:dyDescent="0.35">
      <c r="A688" s="5">
        <v>44096</v>
      </c>
      <c r="B688" s="6" t="s">
        <v>51</v>
      </c>
      <c r="C688" s="6" t="s">
        <v>88</v>
      </c>
      <c r="D688" s="6" t="s">
        <v>1888</v>
      </c>
      <c r="E688" s="6" t="s">
        <v>1889</v>
      </c>
      <c r="F688" s="6" t="s">
        <v>1890</v>
      </c>
      <c r="G688" s="6" t="s">
        <v>26</v>
      </c>
      <c r="H688" s="5">
        <v>44113</v>
      </c>
      <c r="I688" s="6" t="s">
        <v>69</v>
      </c>
      <c r="J688" t="s">
        <v>39</v>
      </c>
    </row>
    <row r="689" spans="1:10" ht="15" hidden="1" customHeight="1" x14ac:dyDescent="0.35">
      <c r="A689" s="5">
        <v>44096</v>
      </c>
      <c r="B689" s="6" t="s">
        <v>51</v>
      </c>
      <c r="C689" s="6" t="s">
        <v>88</v>
      </c>
      <c r="D689" s="6" t="s">
        <v>1891</v>
      </c>
      <c r="E689" s="6" t="s">
        <v>609</v>
      </c>
      <c r="F689" s="6" t="s">
        <v>610</v>
      </c>
      <c r="G689" s="6" t="s">
        <v>28</v>
      </c>
      <c r="H689" s="5">
        <v>44102</v>
      </c>
      <c r="I689" s="6" t="s">
        <v>69</v>
      </c>
      <c r="J689" t="s">
        <v>41</v>
      </c>
    </row>
    <row r="690" spans="1:10" ht="15" hidden="1" customHeight="1" x14ac:dyDescent="0.35">
      <c r="A690" s="5">
        <v>44096</v>
      </c>
      <c r="B690" s="6" t="s">
        <v>51</v>
      </c>
      <c r="C690" s="6" t="s">
        <v>88</v>
      </c>
      <c r="D690" s="6" t="s">
        <v>1892</v>
      </c>
      <c r="E690" s="6" t="s">
        <v>738</v>
      </c>
      <c r="F690" s="6" t="s">
        <v>739</v>
      </c>
      <c r="G690" s="6" t="s">
        <v>26</v>
      </c>
      <c r="J690" t="s">
        <v>39</v>
      </c>
    </row>
    <row r="691" spans="1:10" ht="15" hidden="1" customHeight="1" x14ac:dyDescent="0.35">
      <c r="A691" s="5">
        <v>44097</v>
      </c>
      <c r="B691" s="6" t="s">
        <v>51</v>
      </c>
      <c r="C691" s="6" t="s">
        <v>52</v>
      </c>
      <c r="D691" s="6" t="s">
        <v>1893</v>
      </c>
      <c r="E691" s="6" t="s">
        <v>1894</v>
      </c>
      <c r="F691" s="6" t="s">
        <v>1413</v>
      </c>
      <c r="G691" s="6" t="s">
        <v>62</v>
      </c>
      <c r="H691" s="5">
        <v>44118</v>
      </c>
      <c r="I691" s="6" t="s">
        <v>56</v>
      </c>
      <c r="J691" t="s">
        <v>39</v>
      </c>
    </row>
    <row r="692" spans="1:10" ht="15" hidden="1" customHeight="1" x14ac:dyDescent="0.35">
      <c r="A692" s="5">
        <v>44097</v>
      </c>
      <c r="B692" s="6" t="s">
        <v>51</v>
      </c>
      <c r="C692" s="6" t="s">
        <v>58</v>
      </c>
      <c r="D692" s="6" t="s">
        <v>1895</v>
      </c>
      <c r="E692" s="6" t="s">
        <v>1896</v>
      </c>
      <c r="F692" s="6" t="s">
        <v>1897</v>
      </c>
      <c r="G692" s="6" t="s">
        <v>31</v>
      </c>
      <c r="H692" s="5">
        <v>44119</v>
      </c>
      <c r="I692" s="6" t="s">
        <v>56</v>
      </c>
      <c r="J692" t="s">
        <v>42</v>
      </c>
    </row>
    <row r="693" spans="1:10" ht="15" hidden="1" customHeight="1" x14ac:dyDescent="0.35">
      <c r="A693" s="5">
        <v>44097</v>
      </c>
      <c r="B693" s="6" t="s">
        <v>51</v>
      </c>
      <c r="C693" s="6" t="s">
        <v>88</v>
      </c>
      <c r="D693" s="6" t="s">
        <v>1898</v>
      </c>
      <c r="E693" s="6" t="s">
        <v>306</v>
      </c>
      <c r="F693" s="6" t="s">
        <v>1899</v>
      </c>
      <c r="G693" s="6" t="s">
        <v>28</v>
      </c>
      <c r="H693" s="5">
        <v>44103</v>
      </c>
      <c r="I693" s="6" t="s">
        <v>69</v>
      </c>
      <c r="J693" t="s">
        <v>41</v>
      </c>
    </row>
    <row r="694" spans="1:10" ht="15" hidden="1" customHeight="1" x14ac:dyDescent="0.35">
      <c r="A694" s="5">
        <v>44097</v>
      </c>
      <c r="B694" s="6" t="s">
        <v>51</v>
      </c>
      <c r="C694" s="6" t="s">
        <v>52</v>
      </c>
      <c r="D694" s="6" t="s">
        <v>1900</v>
      </c>
      <c r="E694" s="6" t="s">
        <v>1901</v>
      </c>
      <c r="F694" s="6" t="s">
        <v>1902</v>
      </c>
      <c r="G694" s="6" t="s">
        <v>906</v>
      </c>
      <c r="J694" t="s">
        <v>41</v>
      </c>
    </row>
    <row r="695" spans="1:10" ht="15" customHeight="1" x14ac:dyDescent="0.35">
      <c r="A695" s="5">
        <v>44097</v>
      </c>
      <c r="B695" s="6" t="s">
        <v>51</v>
      </c>
      <c r="C695" s="6" t="s">
        <v>58</v>
      </c>
      <c r="D695" s="6" t="s">
        <v>1903</v>
      </c>
      <c r="E695" s="6" t="s">
        <v>1904</v>
      </c>
      <c r="F695" s="6" t="s">
        <v>1905</v>
      </c>
      <c r="G695" s="6" t="s">
        <v>120</v>
      </c>
      <c r="J695" t="s">
        <v>38</v>
      </c>
    </row>
    <row r="696" spans="1:10" ht="15" customHeight="1" x14ac:dyDescent="0.35">
      <c r="A696" s="5">
        <v>44098</v>
      </c>
      <c r="B696" s="6" t="s">
        <v>64</v>
      </c>
      <c r="C696" s="6" t="s">
        <v>52</v>
      </c>
      <c r="D696" s="6" t="s">
        <v>1906</v>
      </c>
      <c r="E696" s="6" t="s">
        <v>1907</v>
      </c>
      <c r="F696" s="6" t="s">
        <v>1908</v>
      </c>
      <c r="G696" s="6" t="s">
        <v>36</v>
      </c>
      <c r="J696" t="s">
        <v>38</v>
      </c>
    </row>
    <row r="697" spans="1:10" ht="15" hidden="1" customHeight="1" x14ac:dyDescent="0.35">
      <c r="A697" s="5">
        <v>44098</v>
      </c>
      <c r="B697" s="6" t="s">
        <v>51</v>
      </c>
      <c r="C697" s="6" t="s">
        <v>88</v>
      </c>
      <c r="D697" s="6" t="s">
        <v>1909</v>
      </c>
      <c r="E697" s="6" t="s">
        <v>174</v>
      </c>
      <c r="F697" s="6" t="s">
        <v>149</v>
      </c>
      <c r="G697" s="6" t="s">
        <v>176</v>
      </c>
      <c r="H697" s="5">
        <v>44110</v>
      </c>
      <c r="I697" s="6" t="s">
        <v>69</v>
      </c>
      <c r="J697" t="s">
        <v>39</v>
      </c>
    </row>
    <row r="698" spans="1:10" ht="15" hidden="1" customHeight="1" x14ac:dyDescent="0.35">
      <c r="A698" s="5">
        <v>44099</v>
      </c>
      <c r="B698" s="6" t="s">
        <v>51</v>
      </c>
      <c r="C698" s="6" t="s">
        <v>88</v>
      </c>
      <c r="D698" s="6" t="s">
        <v>1910</v>
      </c>
      <c r="E698" s="6" t="s">
        <v>1911</v>
      </c>
      <c r="F698" s="6" t="s">
        <v>1912</v>
      </c>
      <c r="G698" s="6" t="s">
        <v>28</v>
      </c>
      <c r="J698" t="s">
        <v>41</v>
      </c>
    </row>
    <row r="699" spans="1:10" ht="15" customHeight="1" x14ac:dyDescent="0.35">
      <c r="A699" s="5">
        <v>44099</v>
      </c>
      <c r="B699" s="6" t="s">
        <v>64</v>
      </c>
      <c r="C699" s="6" t="s">
        <v>52</v>
      </c>
      <c r="D699" s="6" t="s">
        <v>1913</v>
      </c>
      <c r="E699" s="6" t="s">
        <v>1914</v>
      </c>
      <c r="F699" s="6" t="s">
        <v>1216</v>
      </c>
      <c r="G699" s="6" t="s">
        <v>120</v>
      </c>
      <c r="J699" t="s">
        <v>38</v>
      </c>
    </row>
    <row r="700" spans="1:10" ht="15" customHeight="1" x14ac:dyDescent="0.35">
      <c r="A700" s="5">
        <v>44103</v>
      </c>
      <c r="B700" s="6" t="s">
        <v>51</v>
      </c>
      <c r="C700" s="6" t="s">
        <v>52</v>
      </c>
      <c r="D700" s="6" t="s">
        <v>1915</v>
      </c>
      <c r="E700" s="6" t="s">
        <v>1916</v>
      </c>
      <c r="F700" s="6" t="s">
        <v>1917</v>
      </c>
      <c r="G700" s="6" t="s">
        <v>30</v>
      </c>
      <c r="H700" s="5">
        <v>44111</v>
      </c>
      <c r="I700" s="6" t="s">
        <v>69</v>
      </c>
      <c r="J700" t="s">
        <v>38</v>
      </c>
    </row>
    <row r="701" spans="1:10" ht="15" hidden="1" customHeight="1" x14ac:dyDescent="0.35">
      <c r="A701" s="5">
        <v>44103</v>
      </c>
      <c r="B701" s="6" t="s">
        <v>51</v>
      </c>
      <c r="C701" s="6" t="s">
        <v>88</v>
      </c>
      <c r="D701" s="6" t="s">
        <v>1918</v>
      </c>
      <c r="E701" s="6" t="s">
        <v>226</v>
      </c>
      <c r="F701" s="6" t="s">
        <v>227</v>
      </c>
      <c r="G701" s="6" t="s">
        <v>27</v>
      </c>
      <c r="H701" s="5">
        <v>44116</v>
      </c>
      <c r="I701" s="6" t="s">
        <v>56</v>
      </c>
      <c r="J701" t="s">
        <v>39</v>
      </c>
    </row>
    <row r="702" spans="1:10" ht="15" hidden="1" customHeight="1" x14ac:dyDescent="0.35">
      <c r="A702" s="5">
        <v>44103</v>
      </c>
      <c r="B702" s="6" t="s">
        <v>51</v>
      </c>
      <c r="C702" s="6" t="s">
        <v>88</v>
      </c>
      <c r="D702" s="6" t="s">
        <v>1919</v>
      </c>
      <c r="E702" s="6" t="s">
        <v>1494</v>
      </c>
      <c r="F702" s="6" t="s">
        <v>1920</v>
      </c>
      <c r="G702" s="6" t="s">
        <v>28</v>
      </c>
      <c r="J702" t="s">
        <v>41</v>
      </c>
    </row>
    <row r="703" spans="1:10" ht="15" customHeight="1" x14ac:dyDescent="0.35">
      <c r="A703" s="5">
        <v>44104</v>
      </c>
      <c r="B703" s="6" t="s">
        <v>64</v>
      </c>
      <c r="C703" s="6" t="s">
        <v>58</v>
      </c>
      <c r="D703" s="6" t="s">
        <v>1925</v>
      </c>
      <c r="E703" s="6" t="s">
        <v>1926</v>
      </c>
      <c r="F703" s="6" t="s">
        <v>1927</v>
      </c>
      <c r="G703" s="6" t="s">
        <v>548</v>
      </c>
      <c r="J703" t="s">
        <v>38</v>
      </c>
    </row>
    <row r="704" spans="1:10" ht="15" hidden="1" customHeight="1" x14ac:dyDescent="0.35">
      <c r="A704" s="5">
        <v>44105</v>
      </c>
      <c r="B704" s="6" t="s">
        <v>51</v>
      </c>
      <c r="C704" s="6" t="s">
        <v>58</v>
      </c>
      <c r="D704" s="6" t="s">
        <v>1928</v>
      </c>
      <c r="E704" s="6" t="s">
        <v>1929</v>
      </c>
      <c r="F704" s="6" t="s">
        <v>1930</v>
      </c>
      <c r="G704" s="6" t="s">
        <v>26</v>
      </c>
      <c r="J704" t="s">
        <v>39</v>
      </c>
    </row>
    <row r="705" spans="1:10" ht="15" hidden="1" customHeight="1" x14ac:dyDescent="0.35">
      <c r="A705" s="5">
        <v>44105</v>
      </c>
      <c r="B705" s="6" t="s">
        <v>51</v>
      </c>
      <c r="C705" s="6" t="s">
        <v>88</v>
      </c>
      <c r="D705" s="6" t="s">
        <v>1931</v>
      </c>
      <c r="E705" s="6" t="s">
        <v>1932</v>
      </c>
      <c r="F705" s="6" t="s">
        <v>1933</v>
      </c>
      <c r="G705" s="6" t="s">
        <v>28</v>
      </c>
      <c r="J705" t="s">
        <v>41</v>
      </c>
    </row>
    <row r="706" spans="1:10" ht="15" customHeight="1" x14ac:dyDescent="0.35">
      <c r="A706" s="5">
        <v>44106</v>
      </c>
      <c r="B706" s="6" t="s">
        <v>64</v>
      </c>
      <c r="C706" s="6" t="s">
        <v>58</v>
      </c>
      <c r="D706" s="6" t="s">
        <v>1934</v>
      </c>
      <c r="E706" s="6" t="s">
        <v>1935</v>
      </c>
      <c r="F706" s="6" t="s">
        <v>1936</v>
      </c>
      <c r="G706" s="6" t="s">
        <v>344</v>
      </c>
      <c r="J706" t="s">
        <v>38</v>
      </c>
    </row>
    <row r="707" spans="1:10" ht="15" hidden="1" customHeight="1" x14ac:dyDescent="0.35">
      <c r="A707" s="5">
        <v>44106</v>
      </c>
      <c r="B707" s="6" t="s">
        <v>64</v>
      </c>
      <c r="C707" s="6" t="s">
        <v>58</v>
      </c>
      <c r="D707" s="6" t="s">
        <v>1937</v>
      </c>
      <c r="E707" s="6" t="s">
        <v>1938</v>
      </c>
      <c r="F707" s="6" t="s">
        <v>1939</v>
      </c>
      <c r="G707" s="6" t="s">
        <v>566</v>
      </c>
      <c r="J707" t="s">
        <v>37</v>
      </c>
    </row>
    <row r="708" spans="1:10" hidden="1" x14ac:dyDescent="0.35">
      <c r="A708" s="5">
        <v>44105</v>
      </c>
      <c r="B708" s="6" t="s">
        <v>51</v>
      </c>
      <c r="C708" s="6" t="s">
        <v>88</v>
      </c>
      <c r="D708" s="6" t="s">
        <v>1940</v>
      </c>
      <c r="E708" s="6" t="s">
        <v>996</v>
      </c>
      <c r="F708" s="6" t="s">
        <v>997</v>
      </c>
      <c r="G708" s="6" t="s">
        <v>34</v>
      </c>
      <c r="J708" t="s">
        <v>40</v>
      </c>
    </row>
    <row r="709" spans="1:10" hidden="1" x14ac:dyDescent="0.35">
      <c r="A709" s="5">
        <v>44105</v>
      </c>
      <c r="B709" s="6" t="s">
        <v>64</v>
      </c>
      <c r="C709" s="6" t="s">
        <v>58</v>
      </c>
      <c r="D709" s="6" t="s">
        <v>1941</v>
      </c>
      <c r="E709" s="6" t="s">
        <v>1942</v>
      </c>
      <c r="F709" s="6" t="s">
        <v>1943</v>
      </c>
      <c r="G709" s="6" t="s">
        <v>26</v>
      </c>
      <c r="J709" t="s">
        <v>39</v>
      </c>
    </row>
    <row r="710" spans="1:10" hidden="1" x14ac:dyDescent="0.35">
      <c r="A710" s="5">
        <v>44106</v>
      </c>
      <c r="B710" s="6" t="s">
        <v>51</v>
      </c>
      <c r="C710" s="6" t="s">
        <v>93</v>
      </c>
      <c r="D710" s="6" t="s">
        <v>1944</v>
      </c>
      <c r="E710" s="6" t="s">
        <v>1948</v>
      </c>
      <c r="F710" s="6" t="s">
        <v>1949</v>
      </c>
      <c r="G710" s="6" t="s">
        <v>28</v>
      </c>
      <c r="J710" t="s">
        <v>41</v>
      </c>
    </row>
    <row r="711" spans="1:10" hidden="1" x14ac:dyDescent="0.35">
      <c r="A711" s="5">
        <v>44109</v>
      </c>
      <c r="B711" s="6" t="s">
        <v>51</v>
      </c>
      <c r="C711" s="6" t="s">
        <v>58</v>
      </c>
      <c r="D711" s="6" t="s">
        <v>1945</v>
      </c>
      <c r="E711" s="6" t="s">
        <v>1950</v>
      </c>
      <c r="F711" s="6" t="s">
        <v>489</v>
      </c>
      <c r="G711" s="6" t="s">
        <v>144</v>
      </c>
      <c r="J711" t="s">
        <v>41</v>
      </c>
    </row>
    <row r="712" spans="1:10" hidden="1" x14ac:dyDescent="0.35">
      <c r="A712" s="5">
        <v>44109</v>
      </c>
      <c r="B712" s="6" t="s">
        <v>51</v>
      </c>
      <c r="C712" s="6" t="s">
        <v>58</v>
      </c>
      <c r="D712" s="6" t="s">
        <v>1951</v>
      </c>
      <c r="E712" s="6" t="s">
        <v>1952</v>
      </c>
      <c r="F712" s="6" t="s">
        <v>1953</v>
      </c>
      <c r="G712" s="6" t="s">
        <v>34</v>
      </c>
      <c r="J712" t="s">
        <v>40</v>
      </c>
    </row>
    <row r="713" spans="1:10" x14ac:dyDescent="0.35">
      <c r="A713" s="5">
        <v>44110</v>
      </c>
      <c r="B713" s="6" t="s">
        <v>51</v>
      </c>
      <c r="C713" s="6" t="s">
        <v>88</v>
      </c>
      <c r="D713" s="6" t="s">
        <v>1954</v>
      </c>
      <c r="E713" s="6" t="s">
        <v>1247</v>
      </c>
      <c r="F713" s="6" t="s">
        <v>1248</v>
      </c>
      <c r="G713" s="6" t="s">
        <v>120</v>
      </c>
      <c r="J713" t="s">
        <v>38</v>
      </c>
    </row>
    <row r="714" spans="1:10" hidden="1" x14ac:dyDescent="0.35">
      <c r="A714" s="5">
        <v>44111</v>
      </c>
      <c r="B714" s="6" t="s">
        <v>51</v>
      </c>
      <c r="C714" s="6" t="s">
        <v>52</v>
      </c>
      <c r="D714" s="6" t="s">
        <v>1955</v>
      </c>
      <c r="E714" s="6" t="s">
        <v>1956</v>
      </c>
      <c r="F714" s="6" t="s">
        <v>1957</v>
      </c>
      <c r="G714" s="6" t="s">
        <v>62</v>
      </c>
      <c r="J714" t="s">
        <v>39</v>
      </c>
    </row>
    <row r="715" spans="1:10" hidden="1" x14ac:dyDescent="0.35">
      <c r="A715" s="5">
        <v>44112</v>
      </c>
      <c r="B715" s="6" t="s">
        <v>51</v>
      </c>
      <c r="C715" s="6" t="s">
        <v>88</v>
      </c>
      <c r="D715" s="6" t="s">
        <v>1958</v>
      </c>
      <c r="E715" s="6" t="s">
        <v>287</v>
      </c>
      <c r="F715" s="6" t="s">
        <v>288</v>
      </c>
      <c r="G715" s="6" t="s">
        <v>31</v>
      </c>
      <c r="J715" t="s">
        <v>42</v>
      </c>
    </row>
    <row r="716" spans="1:10" hidden="1" x14ac:dyDescent="0.35">
      <c r="A716" s="5">
        <v>44113</v>
      </c>
      <c r="B716" s="6" t="s">
        <v>51</v>
      </c>
      <c r="C716" s="6" t="s">
        <v>94</v>
      </c>
      <c r="D716" s="6" t="s">
        <v>1959</v>
      </c>
      <c r="E716" s="6" t="s">
        <v>1960</v>
      </c>
      <c r="F716" s="6" t="s">
        <v>1899</v>
      </c>
      <c r="G716" s="6" t="s">
        <v>28</v>
      </c>
      <c r="J716" t="s">
        <v>41</v>
      </c>
    </row>
    <row r="717" spans="1:10" hidden="1" x14ac:dyDescent="0.35">
      <c r="A717" s="5">
        <v>44112</v>
      </c>
      <c r="B717" s="6" t="s">
        <v>64</v>
      </c>
      <c r="C717" s="6" t="s">
        <v>58</v>
      </c>
      <c r="D717" s="6" t="s">
        <v>1961</v>
      </c>
      <c r="E717" s="6" t="s">
        <v>1962</v>
      </c>
      <c r="F717" s="6" t="s">
        <v>1963</v>
      </c>
      <c r="G717" s="6" t="s">
        <v>1964</v>
      </c>
      <c r="J717" t="s">
        <v>43</v>
      </c>
    </row>
    <row r="718" spans="1:10" hidden="1" x14ac:dyDescent="0.35">
      <c r="A718" s="5">
        <v>44113</v>
      </c>
      <c r="B718" s="6" t="s">
        <v>51</v>
      </c>
      <c r="C718" s="6" t="s">
        <v>94</v>
      </c>
      <c r="D718" s="6" t="s">
        <v>1965</v>
      </c>
      <c r="E718" s="6" t="s">
        <v>1966</v>
      </c>
      <c r="F718" s="6" t="s">
        <v>1899</v>
      </c>
      <c r="G718" s="6" t="s">
        <v>28</v>
      </c>
      <c r="J718" t="s">
        <v>41</v>
      </c>
    </row>
    <row r="719" spans="1:10" hidden="1" x14ac:dyDescent="0.35">
      <c r="A719" s="5">
        <v>44113</v>
      </c>
      <c r="B719" s="6" t="s">
        <v>51</v>
      </c>
      <c r="C719" s="6" t="s">
        <v>88</v>
      </c>
      <c r="D719" s="6" t="s">
        <v>1967</v>
      </c>
      <c r="E719" s="6" t="s">
        <v>1443</v>
      </c>
      <c r="F719" s="6" t="s">
        <v>1444</v>
      </c>
      <c r="G719" s="6" t="s">
        <v>28</v>
      </c>
      <c r="J719" t="s">
        <v>41</v>
      </c>
    </row>
    <row r="720" spans="1:10" x14ac:dyDescent="0.35">
      <c r="A720" s="5">
        <v>44114</v>
      </c>
      <c r="B720" s="6" t="s">
        <v>51</v>
      </c>
      <c r="C720" s="6" t="s">
        <v>52</v>
      </c>
      <c r="D720" s="6" t="s">
        <v>1968</v>
      </c>
      <c r="E720" s="6" t="s">
        <v>1969</v>
      </c>
      <c r="F720" s="6" t="s">
        <v>1479</v>
      </c>
      <c r="G720" s="6" t="s">
        <v>36</v>
      </c>
      <c r="J720" t="s">
        <v>38</v>
      </c>
    </row>
    <row r="721" spans="1:10" hidden="1" x14ac:dyDescent="0.35">
      <c r="A721" s="5">
        <v>44117</v>
      </c>
      <c r="B721" s="6" t="s">
        <v>51</v>
      </c>
      <c r="C721" s="6" t="s">
        <v>93</v>
      </c>
      <c r="D721" s="6" t="s">
        <v>1970</v>
      </c>
      <c r="E721" s="6" t="s">
        <v>1971</v>
      </c>
      <c r="F721" s="6" t="s">
        <v>1972</v>
      </c>
      <c r="G721" s="6" t="s">
        <v>34</v>
      </c>
      <c r="J721" t="s">
        <v>40</v>
      </c>
    </row>
    <row r="722" spans="1:10" hidden="1" x14ac:dyDescent="0.35">
      <c r="A722" s="5">
        <v>44117</v>
      </c>
      <c r="B722" s="6" t="s">
        <v>51</v>
      </c>
      <c r="C722" s="6" t="s">
        <v>88</v>
      </c>
      <c r="D722" s="6" t="s">
        <v>1973</v>
      </c>
      <c r="E722" s="6" t="s">
        <v>1053</v>
      </c>
      <c r="F722" s="6" t="s">
        <v>1054</v>
      </c>
      <c r="G722" s="6" t="s">
        <v>1055</v>
      </c>
      <c r="J722" t="s">
        <v>43</v>
      </c>
    </row>
    <row r="723" spans="1:10" x14ac:dyDescent="0.35">
      <c r="A723" s="5">
        <v>44118</v>
      </c>
      <c r="B723" s="6" t="s">
        <v>64</v>
      </c>
      <c r="C723" s="6" t="s">
        <v>52</v>
      </c>
      <c r="D723" s="6" t="s">
        <v>1974</v>
      </c>
      <c r="E723" s="6" t="s">
        <v>1975</v>
      </c>
      <c r="F723" s="6" t="s">
        <v>1976</v>
      </c>
      <c r="G723" s="6" t="s">
        <v>712</v>
      </c>
      <c r="J723" t="s">
        <v>38</v>
      </c>
    </row>
    <row r="724" spans="1:10" hidden="1" x14ac:dyDescent="0.35">
      <c r="A724" s="5">
        <v>44118</v>
      </c>
      <c r="B724" s="6" t="s">
        <v>51</v>
      </c>
      <c r="C724" s="6" t="s">
        <v>88</v>
      </c>
      <c r="D724" s="6" t="s">
        <v>1977</v>
      </c>
      <c r="E724" s="6" t="s">
        <v>170</v>
      </c>
      <c r="F724" s="6" t="s">
        <v>171</v>
      </c>
      <c r="G724" s="6" t="s">
        <v>78</v>
      </c>
      <c r="J724" t="s">
        <v>37</v>
      </c>
    </row>
    <row r="725" spans="1:10" hidden="1" x14ac:dyDescent="0.35">
      <c r="A725" s="5">
        <v>44118</v>
      </c>
      <c r="B725" s="6" t="s">
        <v>51</v>
      </c>
      <c r="C725" s="6" t="s">
        <v>88</v>
      </c>
      <c r="D725" s="6" t="s">
        <v>1978</v>
      </c>
      <c r="E725" s="6" t="s">
        <v>857</v>
      </c>
      <c r="F725" s="6" t="s">
        <v>858</v>
      </c>
      <c r="G725" s="6" t="s">
        <v>26</v>
      </c>
      <c r="J725" t="s">
        <v>39</v>
      </c>
    </row>
    <row r="726" spans="1:10" hidden="1" x14ac:dyDescent="0.35">
      <c r="A726" s="5">
        <v>44119</v>
      </c>
      <c r="B726" s="6" t="s">
        <v>51</v>
      </c>
      <c r="C726" s="6" t="s">
        <v>88</v>
      </c>
      <c r="D726" s="6" t="s">
        <v>1979</v>
      </c>
      <c r="E726" s="6" t="s">
        <v>1147</v>
      </c>
      <c r="F726" s="6" t="s">
        <v>1980</v>
      </c>
      <c r="G726" s="6" t="s">
        <v>28</v>
      </c>
      <c r="J726" t="s">
        <v>41</v>
      </c>
    </row>
    <row r="727" spans="1:10" x14ac:dyDescent="0.35">
      <c r="A727" s="5">
        <v>44119</v>
      </c>
      <c r="B727" s="6" t="s">
        <v>51</v>
      </c>
      <c r="C727" s="6" t="s">
        <v>52</v>
      </c>
      <c r="D727" s="6" t="s">
        <v>1981</v>
      </c>
      <c r="E727" s="6" t="s">
        <v>1982</v>
      </c>
      <c r="F727" s="6" t="s">
        <v>1983</v>
      </c>
      <c r="G727" s="6" t="s">
        <v>344</v>
      </c>
      <c r="J727" t="s">
        <v>38</v>
      </c>
    </row>
    <row r="728" spans="1:10" hidden="1" x14ac:dyDescent="0.35">
      <c r="A728" s="5">
        <v>44120</v>
      </c>
      <c r="B728" s="6" t="s">
        <v>51</v>
      </c>
      <c r="C728" s="6" t="s">
        <v>52</v>
      </c>
      <c r="D728" s="6" t="s">
        <v>1984</v>
      </c>
      <c r="E728" s="6" t="s">
        <v>1985</v>
      </c>
      <c r="F728" s="6" t="s">
        <v>1986</v>
      </c>
      <c r="G728" s="6" t="s">
        <v>35</v>
      </c>
      <c r="J728" t="s">
        <v>39</v>
      </c>
    </row>
    <row r="729" spans="1:10" x14ac:dyDescent="0.35">
      <c r="A729" s="5">
        <v>44120</v>
      </c>
      <c r="B729" s="6" t="s">
        <v>64</v>
      </c>
      <c r="C729" s="6" t="s">
        <v>52</v>
      </c>
      <c r="D729" s="6" t="s">
        <v>1987</v>
      </c>
      <c r="E729" s="6" t="s">
        <v>1988</v>
      </c>
      <c r="F729" s="6" t="s">
        <v>1989</v>
      </c>
      <c r="G729" s="6" t="s">
        <v>1263</v>
      </c>
      <c r="J729" t="s">
        <v>38</v>
      </c>
    </row>
    <row r="730" spans="1:10" hidden="1" x14ac:dyDescent="0.35">
      <c r="A730" s="5">
        <v>44120</v>
      </c>
      <c r="B730" s="6" t="s">
        <v>51</v>
      </c>
      <c r="C730" s="6" t="s">
        <v>88</v>
      </c>
      <c r="D730" s="6" t="s">
        <v>1990</v>
      </c>
      <c r="E730" s="6" t="s">
        <v>1365</v>
      </c>
      <c r="F730" s="6" t="s">
        <v>1366</v>
      </c>
      <c r="G730" s="6" t="s">
        <v>1367</v>
      </c>
      <c r="J730" t="s">
        <v>43</v>
      </c>
    </row>
  </sheetData>
  <autoFilter ref="A1:V730">
    <filterColumn colId="6">
      <filters>
        <filter val="FoU Välfärd Värmland"/>
        <filter val="Högskolan Dalarna"/>
        <filter val="Högskolan i Gävle"/>
        <filter val="Karlstads universitet"/>
        <filter val="Region Dalarna"/>
        <filter val="Region Gävleborg"/>
        <filter val="Region Sörmland"/>
        <filter val="Region Uppsala"/>
        <filter val="Region Uppsala m.fl."/>
        <filter val="Region Värmland"/>
        <filter val="Region Västmanland"/>
        <filter val="Region Örebro län"/>
        <filter val="Region Örebro län m.fl."/>
        <filter val="Uppsala läns landsting m.fl."/>
        <filter val="Uppsala universitet"/>
        <filter val="Örebro universitet"/>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EPM diarie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Strandgren</dc:creator>
  <cp:lastModifiedBy>feltob</cp:lastModifiedBy>
  <dcterms:created xsi:type="dcterms:W3CDTF">2020-07-17T10:59:48Z</dcterms:created>
  <dcterms:modified xsi:type="dcterms:W3CDTF">2020-10-26T12:45:24Z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4543011c-62d6-41c2-a09f-845171e79487</vt:lpwstr>
  </property>
</Properties>
</file>